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28"/>
  <workbookPr/>
  <mc:AlternateContent xmlns:mc="http://schemas.openxmlformats.org/markup-compatibility/2006">
    <mc:Choice Requires="x15">
      <x15ac:absPath xmlns:x15ac="http://schemas.microsoft.com/office/spreadsheetml/2010/11/ac" url="/Users/vly/Downloads/"/>
    </mc:Choice>
  </mc:AlternateContent>
  <xr:revisionPtr revIDLastSave="0" documentId="13_ncr:1_{E94303A3-E07B-0345-A53D-2A655719B873}" xr6:coauthVersionLast="47" xr6:coauthVersionMax="47" xr10:uidLastSave="{00000000-0000-0000-0000-000000000000}"/>
  <workbookProtection workbookAlgorithmName="SHA-512" workbookHashValue="rjuU1IMvyUCe+Tvkpk17HY1jonj3e2dYFp/CM08aaWcafq9Jxkhk+nImzr35l7FFx7GQAFZOBJ78ap6icvEE7w==" workbookSaltValue="NJqyHE8A8lDYI0xcrP11lQ==" workbookSpinCount="100000" lockStructure="1"/>
  <bookViews>
    <workbookView xWindow="5100" yWindow="500" windowWidth="19200" windowHeight="18960" xr2:uid="{00000000-000D-0000-FFFF-FFFF00000000}"/>
  </bookViews>
  <sheets>
    <sheet name="Anexa nr.2 - EE" sheetId="1" r:id="rId1"/>
    <sheet name="Anexa nr.3 - EE" sheetId="2" r:id="rId2"/>
  </sheets>
  <definedNames>
    <definedName name="_xlnm._FilterDatabase" localSheetId="0" hidden="1">'Anexa nr.2 - EE'!$A$13:$F$329</definedName>
    <definedName name="_Hlk59456786" localSheetId="0">'Anexa nr.2 - EE'!$B$15</definedName>
    <definedName name="_Hlk59456951" localSheetId="0">'Anexa nr.2 - EE'!#REF!</definedName>
    <definedName name="_Hlk59458738" localSheetId="0">'Anexa nr.2 - EE'!$D$81</definedName>
    <definedName name="_Hlk59460392" localSheetId="0">'Anexa nr.2 - EE'!$D$109</definedName>
    <definedName name="_Hlk59535775" localSheetId="0">'Anexa nr.2 - EE'!$B$40</definedName>
    <definedName name="_Hlk59540312" localSheetId="0">'Anexa nr.2 - EE'!$B$83</definedName>
    <definedName name="_Hlk59540511" localSheetId="0">'Anexa nr.2 - EE'!$B$99</definedName>
    <definedName name="_Hlk59542797" localSheetId="0">'Anexa nr.2 - EE'!$B$170</definedName>
    <definedName name="_Hlk59549255" localSheetId="0">'Anexa nr.2 - EE'!$B$283</definedName>
    <definedName name="_Hlk59706073" localSheetId="0">'Anexa nr.2 - EE'!$B$43</definedName>
    <definedName name="_Hlk72944352" localSheetId="0">'Anexa nr.2 - EE'!$B$89</definedName>
    <definedName name="_Hlk75355574" localSheetId="0">'Anexa nr.2 - EE'!$B$161</definedName>
    <definedName name="_Hlk75356270" localSheetId="0">'Anexa nr.2 - EE'!$B$149</definedName>
    <definedName name="_Hlk75441473" localSheetId="0">'Anexa nr.2 - EE'!$B$136</definedName>
    <definedName name="_xlnm.Print_Area" localSheetId="0">'Anexa nr.2 - EE'!$A$1:$F$330</definedName>
    <definedName name="_xlnm.Print_Area" localSheetId="1">'Anexa nr.3 - EE'!$A$1:$J$26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I25" i="2" l="1"/>
  <c r="E25" i="2"/>
  <c r="D25" i="2"/>
  <c r="F25" i="2" s="1"/>
  <c r="G25" i="2" s="1"/>
  <c r="B25" i="2"/>
  <c r="I24" i="2"/>
  <c r="B24" i="2"/>
  <c r="I23" i="2"/>
  <c r="D23" i="2"/>
  <c r="B23" i="2"/>
  <c r="I22" i="2"/>
  <c r="E22" i="2"/>
  <c r="D22" i="2"/>
  <c r="F22" i="2" s="1"/>
  <c r="G22" i="2" s="1"/>
  <c r="B22" i="2"/>
  <c r="I21" i="2"/>
  <c r="E21" i="2"/>
  <c r="D21" i="2"/>
  <c r="F21" i="2" s="1"/>
  <c r="G21" i="2" s="1"/>
  <c r="B21" i="2"/>
  <c r="I20" i="2"/>
  <c r="E20" i="2"/>
  <c r="D20" i="2"/>
  <c r="F20" i="2" s="1"/>
  <c r="G20" i="2" s="1"/>
  <c r="B20" i="2"/>
  <c r="I19" i="2"/>
  <c r="E19" i="2"/>
  <c r="D19" i="2"/>
  <c r="F19" i="2" s="1"/>
  <c r="G19" i="2" s="1"/>
  <c r="B19" i="2"/>
  <c r="I18" i="2"/>
  <c r="E18" i="2"/>
  <c r="D18" i="2"/>
  <c r="F18" i="2" s="1"/>
  <c r="G18" i="2" s="1"/>
  <c r="B18" i="2"/>
  <c r="I17" i="2"/>
  <c r="E17" i="2"/>
  <c r="D17" i="2"/>
  <c r="F17" i="2" s="1"/>
  <c r="G17" i="2" s="1"/>
  <c r="B17" i="2"/>
  <c r="I16" i="2"/>
  <c r="D16" i="2"/>
  <c r="B16" i="2"/>
  <c r="I15" i="2"/>
  <c r="F7" i="2"/>
  <c r="F6" i="2"/>
  <c r="E329" i="1"/>
  <c r="E326" i="1"/>
  <c r="E322" i="1"/>
  <c r="E321" i="1"/>
  <c r="E320" i="1"/>
  <c r="E319" i="1"/>
  <c r="E318" i="1"/>
  <c r="E317" i="1"/>
  <c r="E316" i="1"/>
  <c r="E315" i="1"/>
  <c r="E314" i="1"/>
  <c r="E313" i="1"/>
  <c r="E312" i="1"/>
  <c r="E311" i="1"/>
  <c r="E306" i="1"/>
  <c r="E303" i="1"/>
  <c r="E300" i="1"/>
  <c r="E297" i="1"/>
  <c r="E294" i="1"/>
  <c r="E291" i="1"/>
  <c r="E288" i="1"/>
  <c r="E285" i="1"/>
  <c r="E278" i="1"/>
  <c r="E275" i="1"/>
  <c r="E272" i="1"/>
  <c r="E269" i="1"/>
  <c r="E266" i="1"/>
  <c r="E24" i="2" s="1"/>
  <c r="E263" i="1"/>
  <c r="E260" i="1"/>
  <c r="D24" i="2" s="1"/>
  <c r="E253" i="1"/>
  <c r="E250" i="1"/>
  <c r="E247" i="1"/>
  <c r="E244" i="1"/>
  <c r="E241" i="1"/>
  <c r="E23" i="2" s="1"/>
  <c r="E238" i="1"/>
  <c r="E235" i="1"/>
  <c r="E228" i="1"/>
  <c r="E225" i="1"/>
  <c r="E222" i="1"/>
  <c r="E219" i="1"/>
  <c r="E216" i="1"/>
  <c r="E213" i="1"/>
  <c r="E210" i="1"/>
  <c r="E203" i="1"/>
  <c r="E200" i="1"/>
  <c r="E197" i="1"/>
  <c r="E194" i="1"/>
  <c r="E191" i="1"/>
  <c r="E188" i="1"/>
  <c r="E185" i="1"/>
  <c r="E182" i="1"/>
  <c r="E175" i="1"/>
  <c r="E172" i="1"/>
  <c r="E169" i="1"/>
  <c r="E166" i="1"/>
  <c r="E163" i="1"/>
  <c r="E160" i="1"/>
  <c r="E157" i="1"/>
  <c r="E154" i="1"/>
  <c r="E151" i="1"/>
  <c r="E147" i="1"/>
  <c r="E144" i="1"/>
  <c r="E138" i="1"/>
  <c r="E135" i="1"/>
  <c r="E132" i="1"/>
  <c r="E129" i="1"/>
  <c r="E126" i="1"/>
  <c r="E123" i="1"/>
  <c r="E120" i="1"/>
  <c r="E113" i="1"/>
  <c r="E110" i="1"/>
  <c r="E107" i="1"/>
  <c r="E104" i="1"/>
  <c r="E101" i="1"/>
  <c r="E98" i="1"/>
  <c r="E95" i="1"/>
  <c r="E92" i="1"/>
  <c r="E85" i="1"/>
  <c r="E82" i="1"/>
  <c r="E79" i="1"/>
  <c r="E76" i="1"/>
  <c r="E73" i="1"/>
  <c r="E70" i="1"/>
  <c r="E67" i="1"/>
  <c r="E60" i="1"/>
  <c r="E57" i="1"/>
  <c r="E54" i="1"/>
  <c r="E51" i="1"/>
  <c r="E48" i="1"/>
  <c r="E16" i="2" s="1"/>
  <c r="E45" i="1"/>
  <c r="E42" i="1"/>
  <c r="E35" i="1"/>
  <c r="E32" i="1"/>
  <c r="E29" i="1"/>
  <c r="E26" i="1"/>
  <c r="E23" i="1"/>
  <c r="E15" i="2" s="1"/>
  <c r="E20" i="1"/>
  <c r="E17" i="1"/>
  <c r="D15" i="2" s="1"/>
  <c r="F24" i="2" l="1"/>
  <c r="G24" i="2" s="1"/>
  <c r="F23" i="2"/>
  <c r="G23" i="2" s="1"/>
  <c r="F16" i="2"/>
  <c r="G16" i="2" s="1"/>
  <c r="F15" i="2"/>
  <c r="G15" i="2" s="1"/>
  <c r="G26" i="2" s="1"/>
</calcChain>
</file>

<file path=xl/sharedStrings.xml><?xml version="1.0" encoding="utf-8"?>
<sst xmlns="http://schemas.openxmlformats.org/spreadsheetml/2006/main" count="688" uniqueCount="327">
  <si>
    <t>Anexa nr. 2 la SPFEEGN</t>
  </si>
  <si>
    <t>Trimestru</t>
  </si>
  <si>
    <t>Operator Economic</t>
  </si>
  <si>
    <t>A ENERGY IND</t>
  </si>
  <si>
    <t>RAPORTARI AFERENTE INDICATORILOR DE CALITATE PENTRU ACTIVITATEA DE FURNIZARE A ENERGIEI ELECTRICE</t>
  </si>
  <si>
    <t>A+++ STREAM ENERGY AND GAS</t>
  </si>
  <si>
    <t>A6 IMPEX SA</t>
  </si>
  <si>
    <t>ABSOLUTE ENERGY</t>
  </si>
  <si>
    <t>ACTUAL CONNECT</t>
  </si>
  <si>
    <t>An</t>
  </si>
  <si>
    <t>ADERRO G.P. ENERGY</t>
  </si>
  <si>
    <t>AGROLEMN</t>
  </si>
  <si>
    <t>Furnizor:</t>
  </si>
  <si>
    <t>AIK Energy Austria GmbH</t>
  </si>
  <si>
    <t>Persoana de contact pentru datele raportate:</t>
  </si>
  <si>
    <t>AIK ENERGY LTD</t>
  </si>
  <si>
    <t>AIK ENERGY ROMANIA</t>
  </si>
  <si>
    <t>ALEGFURNIZORUL CONSULTING</t>
  </si>
  <si>
    <t>Nr. crt.</t>
  </si>
  <si>
    <t xml:space="preserve">Indicatori de calitate </t>
  </si>
  <si>
    <t>Tip client final</t>
  </si>
  <si>
    <t>Valoare IC</t>
  </si>
  <si>
    <t>Observatii</t>
  </si>
  <si>
    <r>
      <rPr>
        <b/>
        <sz val="9"/>
        <color theme="1"/>
        <rFont val="Times New Roman"/>
        <family val="1"/>
      </rPr>
      <t xml:space="preserve">NOTĂ: </t>
    </r>
    <r>
      <rPr>
        <sz val="9"/>
        <color theme="1"/>
        <rFont val="Times New Roman"/>
        <family val="1"/>
      </rPr>
      <t xml:space="preserve">
Macheta se completează doar de către furnizorii de energie electrica care au avut în portofoliu clienți finali în perioda de raportare.
</t>
    </r>
    <r>
      <rPr>
        <b/>
        <sz val="9"/>
        <color theme="1"/>
        <rFont val="Times New Roman"/>
        <family val="1"/>
      </rPr>
      <t xml:space="preserve">Furnizorii care nu au desfăşurat activitate de furnizare a energiei electrice pe piaţa cu amănuntul în perioada de raportare </t>
    </r>
    <r>
      <rPr>
        <b/>
        <u/>
        <sz val="9"/>
        <color theme="1"/>
        <rFont val="Times New Roman"/>
        <family val="1"/>
      </rPr>
      <t>transmit la ANRE o informare în acest sens</t>
    </r>
    <r>
      <rPr>
        <b/>
        <sz val="9"/>
        <color theme="1"/>
        <rFont val="Times New Roman"/>
        <family val="1"/>
      </rPr>
      <t>.</t>
    </r>
  </si>
  <si>
    <t>ALIVE CAPITAL SA</t>
  </si>
  <si>
    <t>IC1 - timpul de raspuns la o solicitare de transmitere a unei oferte de furnizare</t>
  </si>
  <si>
    <t>ALIVE ENERGY</t>
  </si>
  <si>
    <t>Numarul solicitarilor primite de furnizor</t>
  </si>
  <si>
    <t>Casnic</t>
  </si>
  <si>
    <t>ALPHA PROJECT TEHNOLOGY</t>
  </si>
  <si>
    <t>Noncasnic</t>
  </si>
  <si>
    <t>ALPIQ ENERGY</t>
  </si>
  <si>
    <t>Total</t>
  </si>
  <si>
    <t>ALRO SA</t>
  </si>
  <si>
    <t>Numarul solicitarilor primite de furnizor, care au fost clasate</t>
  </si>
  <si>
    <t>ANCHOR GRUP SA</t>
  </si>
  <si>
    <t>ANUTA I. MARIAN-DAIANA</t>
  </si>
  <si>
    <t>AOGLOBAL INVESTMENTS</t>
  </si>
  <si>
    <t>Numarul solicitarilor pentru care a fost respectat nivelul garantat al indicatorului de calitate</t>
  </si>
  <si>
    <t>AOT ENERGY BELGIUM</t>
  </si>
  <si>
    <t>AOT ENERGY SRL</t>
  </si>
  <si>
    <t>ARC PARC INDUSTRIAL</t>
  </si>
  <si>
    <t>Numarul solicitarilor pentru care a fost incalcat nivelul garantat al indicatorului de calitate</t>
  </si>
  <si>
    <t>ARINNA DEVELOPMENT</t>
  </si>
  <si>
    <t>AROVI ENERGY (fosta WITH US ENERGIE&amp;GAS PARTNERS SRL)</t>
  </si>
  <si>
    <t>AUCHAN RENEWABLE ENERGY</t>
  </si>
  <si>
    <t>Numarul compensatiilor platite pentru nerespectarea nivelului garantat al indicatorului de calitate</t>
  </si>
  <si>
    <t>AXPO ENERGY ROMANIA SRL</t>
  </si>
  <si>
    <t>AZOMURES SA</t>
  </si>
  <si>
    <t>BEPCO SRL</t>
  </si>
  <si>
    <t>Valoarea compensatiilor platite pentru nerespectarea nivelului garantat al indicatorului de calitate (lei)</t>
  </si>
  <si>
    <t>BEST ENERGY SRL</t>
  </si>
  <si>
    <t>B&amp;D WORLD TRADING</t>
  </si>
  <si>
    <t>BIOENERGY SUCEAVA</t>
  </si>
  <si>
    <t>Valoarea dobanzilor penalizatoare platite pentru neindeplinirea obligatiilor de plata ale furnizorului ca urmare a nerespectarii nivelului garantat al indicatorului de calitate (lei)</t>
  </si>
  <si>
    <t>BLUE PLANET INVESTMENTS</t>
  </si>
  <si>
    <t>C.E.T. ARAD</t>
  </si>
  <si>
    <t>C.E.T. GOVORA SA</t>
  </si>
  <si>
    <t>Timpul mediu de raspuns la o solicitare (zile)</t>
  </si>
  <si>
    <t>CASORI</t>
  </si>
  <si>
    <t>CHIMCOMPLEX BORZESTI</t>
  </si>
  <si>
    <t>CIGA Energy</t>
  </si>
  <si>
    <t>IC2 - timpul de raspuns la o solicitare de incheiere a unui contract de furnizare</t>
  </si>
  <si>
    <t>CINTA ENERGY</t>
  </si>
  <si>
    <t>COMBINATUL DE CELULOZA SI HÂRTIE</t>
  </si>
  <si>
    <t>COMPANIA LOCALA DE TERMOFICARE COLTERM SA</t>
  </si>
  <si>
    <t>Complexul Energetic Hunedoara</t>
  </si>
  <si>
    <t>CONARG REAL ESTATE</t>
  </si>
  <si>
    <t>CONTOUR GLOBAL SOLUTIONS SRL</t>
  </si>
  <si>
    <t>COOPERATIVADEENERGIE FURNIZARE SRL (fosta Energiataverde.Ro Furnizare(Apuron Energy))</t>
  </si>
  <si>
    <t>Numarul solicitarilor primite de furnizor pentru care a fost respectat nivelul garantat al indicatorului de calitate</t>
  </si>
  <si>
    <t>COTROCENI PARK SA</t>
  </si>
  <si>
    <t>CREST ENERGY SRL</t>
  </si>
  <si>
    <t>DACIA ENERGY SOLUTIONS SRL</t>
  </si>
  <si>
    <t>Numarul solicitarilor primite de furnizor pentru care a fost incalcat nivelul garantat al indicatorului de calitate</t>
  </si>
  <si>
    <t>DACIA PERPETUAL POWER</t>
  </si>
  <si>
    <t>DIGI ROMANIA SA</t>
  </si>
  <si>
    <t>E-POWER SUPPLY S.R.O.</t>
  </si>
  <si>
    <t>E.ON ENERGIE ROMANIA SA</t>
  </si>
  <si>
    <t>EAST WIND FARM (fosta OMV Petrom Wind Power)</t>
  </si>
  <si>
    <t>EDF TRADING LIMITED</t>
  </si>
  <si>
    <t>Valoarea compensatiilor platite pentru nerespectarea nivelului garantat al al indicatorului de calitate (lei)</t>
  </si>
  <si>
    <t>EFT FURNIZARE SRL</t>
  </si>
  <si>
    <t>EFT POWER SRL</t>
  </si>
  <si>
    <t>EGGER ROMANIA SRL</t>
  </si>
  <si>
    <t>Valoarea dobanzilor penalizatoare platite pentru neindeplinirea obligatiilor de plata ale furnizorului ca urmare a nerespectarii nivelului garantat al indicatorului de calitate  (lei)</t>
  </si>
  <si>
    <t>ELCATA MHC</t>
  </si>
  <si>
    <t>ELCOMEX-I.E.A.</t>
  </si>
  <si>
    <t>ELECTRIC PLANNERS SRL</t>
  </si>
  <si>
    <t>ELECTRICA FURNIZARE SA</t>
  </si>
  <si>
    <t>ELECTRICOM SA</t>
  </si>
  <si>
    <t>ELECTRIFICARE CFR</t>
  </si>
  <si>
    <t>IC3 - timpul de raspuns la o solicitare de modificare/completare a unui contract de furnizare</t>
  </si>
  <si>
    <t>ELECTRO HOLDING</t>
  </si>
  <si>
    <t>ELECTROCARBON SA</t>
  </si>
  <si>
    <t>ELECTROCENTRALE BORZESTI (fosta Infinite Gas Development)</t>
  </si>
  <si>
    <t>ELECTROCENTRALE BUCURESTI SA</t>
  </si>
  <si>
    <t>ELECTROCENTRALE CRAIOVA SA</t>
  </si>
  <si>
    <t>ELECTROCENTRALE GALATI</t>
  </si>
  <si>
    <t>ELECTROMAGNETICA SA</t>
  </si>
  <si>
    <t>Numarul solicitarilor primite de furnizor, pentru care a fost respectat nivelul garantat al indicatorului de calitate</t>
  </si>
  <si>
    <t>ELECTROUTILAJ SA</t>
  </si>
  <si>
    <t>ELNET ENERGY SRL</t>
  </si>
  <si>
    <t>ELSID SA</t>
  </si>
  <si>
    <t>Numarul solicitarilor primite de furnizor, pentru care a fost incalcat nivelul garantat al indicatorului de calitate</t>
  </si>
  <si>
    <t>EM POWER SRL (fost Industrial Energy Producție SA)</t>
  </si>
  <si>
    <t xml:space="preserve">Noncasnic </t>
  </si>
  <si>
    <t>ENERGETICA 95 ONLY POWER (fosta Getica Power)</t>
  </si>
  <si>
    <t>ENERGIA GAS &amp; POWER (fosta ECG  Energy Cluj)</t>
  </si>
  <si>
    <t>ENERGO-PRO ENERGY SERVICES</t>
  </si>
  <si>
    <t>ENERGY CORE DEVELOPMENT SRL</t>
  </si>
  <si>
    <t>ENERGY DETA</t>
  </si>
  <si>
    <t>ENERGY DISTRIBUTION SERVICES SRL</t>
  </si>
  <si>
    <t>ENERGY GATE</t>
  </si>
  <si>
    <t>ENERGY GRID SRL</t>
  </si>
  <si>
    <t>ENERGY NETWORK</t>
  </si>
  <si>
    <t>ENERGY REPUBLIC TRADING</t>
  </si>
  <si>
    <t>ENERGY SUPPLY EOOD</t>
  </si>
  <si>
    <t>ENERGY TECH ENTERA SRL ( fosta  RA-RA P ARC)</t>
  </si>
  <si>
    <t>ENERGY TRADE ACTIV SRL</t>
  </si>
  <si>
    <t>ENERO FURNIZARE</t>
  </si>
  <si>
    <t>IC4 - timpul de raspuns la o solicitare referitoare la o factura emisa</t>
  </si>
  <si>
    <t>ENEX</t>
  </si>
  <si>
    <t>Numarul solicitarilor primite de furnizor (acest indicator cuprinde doar acele solicitari care nu au necesitat verificarea datelor de masurare a consumului de catre OR)</t>
  </si>
  <si>
    <t>ENGIE ROMANIA SA</t>
  </si>
  <si>
    <t>ENOL GRUP</t>
  </si>
  <si>
    <t>ENTREX SERVICES SRL</t>
  </si>
  <si>
    <t>Numarul solicitarilor primite de furnizor, care au fost clasate (acest indicator cuprinde doar solicitarile care nu au necesitat verificarea datelor de masurare a consumului de catre OR)</t>
  </si>
  <si>
    <t>EOL ENERGY SRL</t>
  </si>
  <si>
    <t>EOLIAN PROJECT</t>
  </si>
  <si>
    <t>EVOBITS INFORMATION TECHNOLOGY</t>
  </si>
  <si>
    <t>Numarul solicitarilor care au necesitat verificarea datelor de masurare de catre OR</t>
  </si>
  <si>
    <t>EWIND</t>
  </si>
  <si>
    <t>EWING DISTRIBUTION</t>
  </si>
  <si>
    <t>EYE MALL SRL</t>
  </si>
  <si>
    <t>Numarul solicitarilor pentru care a fost respectat nivelul garantat al indicatorului de calitate (acest indicator cuprinde doar acele solicitari care nu au necesitat verificarea datelor de masurare a consumului de catre OR)</t>
  </si>
  <si>
    <t>FONDUL DE DEZVOLTARE S.C.E. CU RASPUNDERE LIMITATA SRL</t>
  </si>
  <si>
    <t>GDM LOGISTICS</t>
  </si>
  <si>
    <t>GES FURNIZARE SRL</t>
  </si>
  <si>
    <t>Numarul solicitarilor pentru care a fost incalcat nivelul garantat al indicatorului de calitate (acest indicator cuprinde solicitarile privind factura care nu au necesitat verificarea datelor de masurare a consumului de catre OR)</t>
  </si>
  <si>
    <t>GETICA 95 COM SRL</t>
  </si>
  <si>
    <t>Green Energy Solar Systems</t>
  </si>
  <si>
    <t>GREEN POWER TRADE</t>
  </si>
  <si>
    <t>Numarul compensatiilor platite pentru nerespectarea nivelului garantat al indicatorului de calitate (acest indicator cuprinde doar acele solicitari care nu au necesitat verificarea datelor de masurare de catre OR)</t>
  </si>
  <si>
    <t>GREEN TECH INTERNATIONAL</t>
  </si>
  <si>
    <t>GREEN VISION SEVEN SRL</t>
  </si>
  <si>
    <t>GREENCORE INTERNATIONAL</t>
  </si>
  <si>
    <t>Valoarea compensatiilor platite pentru nerespectarea nivelului garantat al indicatorului de calitate (acest indicator cuprinde doar acele solicitari care nu au necesitat verificarea datelor de masurare de catre OR) (lei)</t>
  </si>
  <si>
    <t>GRENERG SRL</t>
  </si>
  <si>
    <t xml:space="preserve">HARGHITA ENERGY BROKER </t>
  </si>
  <si>
    <t>HERMES ENERGY INTERNATIONAL SRL</t>
  </si>
  <si>
    <t>Valoarea dobanzilor penalizatoare platite pentru neindeplinirea obligatiilor de plata ale furnizorului ca urmare a nerespectarii nivelului garantat al indicatorului de calitate  (acest indicator cuprinde doar acele solicitari care nu au necesitat verificarea datelor de masurare de catre OR) (lei)</t>
  </si>
  <si>
    <t>HOLDING SLOVENSKE ELEKTRARNE</t>
  </si>
  <si>
    <t>HS TIMBER PRODUCTIONS SRL</t>
  </si>
  <si>
    <t>HS TIMBER PRODUCTIONS RECI SRL</t>
  </si>
  <si>
    <t>Timpul mediu de raspuns (acest indicator cuprinde doar acele solicitari care nu au necesitat verificarea datelor de masurare de catre OR) (zile)</t>
  </si>
  <si>
    <t>HYDROCORE POWER</t>
  </si>
  <si>
    <t>ICCO ENERG SRL</t>
  </si>
  <si>
    <t>ICPE Electrocond Technologies SA</t>
  </si>
  <si>
    <t>IC5 - timpul de raspuns la o sesizare referitoare la intreruperea/limitarea furnizarii la locul de consum, dupa caz, dispusa nejustificat de catre furnizor</t>
  </si>
  <si>
    <t>IMAM SOLE E VENTO</t>
  </si>
  <si>
    <t>Numarul sesizarilor primite de furnizor</t>
  </si>
  <si>
    <t>INDUSTRIAL ENERGY SA</t>
  </si>
  <si>
    <t>INDUSTRIAL ENERGY - PRODUCTIE SA</t>
  </si>
  <si>
    <t>INGKA INVESTIMENTS RENEWABLE ENERGY ROMANIA SRL</t>
  </si>
  <si>
    <t>Numarul sesizarilor primite de furnizor, care au fost clasate</t>
  </si>
  <si>
    <t>IRIDEX GROUP (fosta Iridex Group Import-Export) Srl)</t>
  </si>
  <si>
    <t>JAS ENERGY TRADING</t>
  </si>
  <si>
    <t>LAND POWER</t>
  </si>
  <si>
    <t>Numarul sesizarilor primite de furnizor, pentru care a fost respectat nivelul garantat al indicatorului de calitate</t>
  </si>
  <si>
    <t>LERTA Energy HU Kft.</t>
  </si>
  <si>
    <t>LIBERTY GALATI SA (fosta Arcelormittal Galati)</t>
  </si>
  <si>
    <t>LORD ENERGY</t>
  </si>
  <si>
    <t>Numarul sesizarilor primite de furnizor, pentru care a fost incalcat nivelul garantat al indicatorului de calitate</t>
  </si>
  <si>
    <t>LUXTEN LIGHTING COMPANY SA</t>
  </si>
  <si>
    <t>MAR-TIN SOLAR ENERGY SRL</t>
  </si>
  <si>
    <t>MAZARINE ENERGY ROMANIA SRL</t>
  </si>
  <si>
    <t>MENAROM P.E.C.</t>
  </si>
  <si>
    <t>MET RO NRG (fosta RWE Energie SRL)</t>
  </si>
  <si>
    <t>MET ROMANIA ENERGY SA</t>
  </si>
  <si>
    <t>MICRO GRUP BUSINESS SOLUTION</t>
  </si>
  <si>
    <t>MODERN CALOR SA</t>
  </si>
  <si>
    <t>MOLDO MEX SRL</t>
  </si>
  <si>
    <t>MONSSON TRADING SRL</t>
  </si>
  <si>
    <t>MVM Future Energy Technology SRL (fost Hivatalos)</t>
  </si>
  <si>
    <t>NEPTUN</t>
  </si>
  <si>
    <t>Timpul mediu de raspuns (zile)</t>
  </si>
  <si>
    <t>NEW BRAND PRODUCTION</t>
  </si>
  <si>
    <t>NEW ENERGY MANAGEMENT</t>
  </si>
  <si>
    <t>NEXT ENERGY PARTNERS SRL</t>
  </si>
  <si>
    <t xml:space="preserve">Numarul intreruperilor/limitarilor furnizarii la locul de consum, dupa caz, dispuse nejustificat de catre furnizor (aceasta valoare nu se insumeaza la TOTAL INDICATORI DE CALITATE) </t>
  </si>
  <si>
    <t>NEXT POWER (fost CIS GAZ FURNIZARE)</t>
  </si>
  <si>
    <t>NEXTE RENEWABLE</t>
  </si>
  <si>
    <t>NGK Helios Investment Properties</t>
  </si>
  <si>
    <t>Valoarea compensatiilor platite pentru intreruperile/limitarile furnizarii la locul de consum, dupa caz, dispuse nejustificat de catre furnizor (lei) (aceasta valoare nu se insumeaza la TOTAL INDICATORI DE CALITATE)</t>
  </si>
  <si>
    <t>NIS PETROL</t>
  </si>
  <si>
    <t>NOVA POWER &amp; GAS SRL</t>
  </si>
  <si>
    <t>OMV PETROM SA</t>
  </si>
  <si>
    <t>IC6 - timpul de transmitere catre OR a unei solicitari de reluare a furnizarii la locul de consum, a carei intrerupere/limitare a fost dispusa de catre furnizor</t>
  </si>
  <si>
    <t>OVIDIU DEVELOPMENT</t>
  </si>
  <si>
    <t xml:space="preserve">Numarul de locuri de consum la care a fost dispusa de catre furnizor intreruperea/limitarea alimentarii </t>
  </si>
  <si>
    <t>PETROTEL-LUKOIL SA</t>
  </si>
  <si>
    <t>PHOTOVOLTAIC GREEN PROJECT SRL</t>
  </si>
  <si>
    <t>POWER PEAK TRADING</t>
  </si>
  <si>
    <t>Numarul solicitarilor primite de furnizor pentru reluarea furnizarii la locul de consum</t>
  </si>
  <si>
    <t>PLENERG SRL</t>
  </si>
  <si>
    <t>PPC ENERGIE SA (fosta ENEL ENERGIE SA)</t>
  </si>
  <si>
    <t>PPC ENERGIE  MUNTENIA SA (fost ENEL ENERGIE MUNTENIA SA)</t>
  </si>
  <si>
    <t xml:space="preserve">Numarul de locuri de consum la care a fost reluata furnizarea </t>
  </si>
  <si>
    <t>PREFAB SA</t>
  </si>
  <si>
    <t>PREMIER ENERGY FURNIZARE SA (fost CEZ Vanzare)</t>
  </si>
  <si>
    <t>PREMIER ENERGY SRL (fosta PetromDistribGaze)</t>
  </si>
  <si>
    <t>Numarul solicitarilor transmise de furnizor catre OR</t>
  </si>
  <si>
    <t>PRO FAUR INVEST</t>
  </si>
  <si>
    <t>PROIECT-CONSTRUCT Regiunea Transilvania</t>
  </si>
  <si>
    <t>QMB ENERG SRL</t>
  </si>
  <si>
    <t>Numarul solicitarilor transmise de furnizor catre OR, pentru care a fost respectat nivelul garantat al indicatorului de calitate</t>
  </si>
  <si>
    <t>RAONET ENERGY</t>
  </si>
  <si>
    <t>RCS &amp; RDS SA</t>
  </si>
  <si>
    <t>RENEWA POWER</t>
  </si>
  <si>
    <t>Numarul solicitarilor transmise de furnizor catre OR, pentru care a fost incalcat nivelul garantat al indicatorului de calitate</t>
  </si>
  <si>
    <t>RENOVATIO TRADING SRL</t>
  </si>
  <si>
    <t>RES ENERGY SOLUTIONS SA</t>
  </si>
  <si>
    <t>RESTART ENERGY ONE SRL</t>
  </si>
  <si>
    <t>RIG BIOMASS</t>
  </si>
  <si>
    <t>ROMANIA HIPERMARCHE</t>
  </si>
  <si>
    <t>ROMELECTRO Bucuresti SA</t>
  </si>
  <si>
    <t>ROMENERGY TRADING</t>
  </si>
  <si>
    <t>ROMGAZ SA</t>
  </si>
  <si>
    <t>ROMUK ENERGY</t>
  </si>
  <si>
    <t>RULMENTI SA</t>
  </si>
  <si>
    <t>RWE SUPPLY &amp; TRADING</t>
  </si>
  <si>
    <t>SEMA PARC</t>
  </si>
  <si>
    <t>Timpul mediu de transmitere (ore)</t>
  </si>
  <si>
    <t>SJK ASSET</t>
  </si>
  <si>
    <t>SKYBASE ENERGY SRL</t>
  </si>
  <si>
    <t>SN NUCLEARELECTRICA SA</t>
  </si>
  <si>
    <t>IC7 - timpul de transmitere catre OR a unei solicitari primite al carei obiect este legat de domeniul de activitate al OR</t>
  </si>
  <si>
    <t>SOCIETATEA COMPLEXUL ENERGETIC OLTENIA SA</t>
  </si>
  <si>
    <t xml:space="preserve">Numarul solicitarilor primite de furnizor </t>
  </si>
  <si>
    <t>SOCIETATEA COMPLEXUL ENERGETIC VALEA JIULUI</t>
  </si>
  <si>
    <t>SOCIETATEA DE INVESTITII ÎN ENERGIE - SIE INTERNATIONAL</t>
  </si>
  <si>
    <t>SOCIETATEA DE PRODUCERE A ENERGIEI ELECTRICE IN HIDROCENTRALE  HIDROELECTRICA SA</t>
  </si>
  <si>
    <t>SOLPRIM SRL</t>
  </si>
  <si>
    <t>STOCK ENERGY SRL</t>
  </si>
  <si>
    <t>SUN WAVE ENERGY</t>
  </si>
  <si>
    <t>Numarul solicitarilor primite de furnizor si transmise catre OR</t>
  </si>
  <si>
    <t>TELENERGIA EUROPE</t>
  </si>
  <si>
    <t>TERMO PLOIESTI SRL</t>
  </si>
  <si>
    <t>test portal</t>
  </si>
  <si>
    <t>Numarul solicitarilor primite de furnizor si transmise catre OR, pentru care a fost respectat nivelul garantat al indicatorului de calitate</t>
  </si>
  <si>
    <t>TETAROM SA</t>
  </si>
  <si>
    <t>TINMAR ENERGY SA</t>
  </si>
  <si>
    <t>TINMAR GREEN ENERGY SRL</t>
  </si>
  <si>
    <t>Numarul solicitarilor primite de furnizor si transmise catre OR, pentru care a fost incalcat nivelul garantat al indicatorului de calitate</t>
  </si>
  <si>
    <t>TRADE INVEST CAPITAL</t>
  </si>
  <si>
    <t>TRADE MOTION</t>
  </si>
  <si>
    <t>TRANSENERGO COM SA</t>
  </si>
  <si>
    <t>Numarul compensatiilor platite pentru nerespectarea nivelului garantat al al indicatorului de calitate</t>
  </si>
  <si>
    <t>TRANSENERGO MICROHIDRO SRL</t>
  </si>
  <si>
    <t>TRANSFORMER ENERGY SUPPLY (fosta Icco Energy Supply)</t>
  </si>
  <si>
    <t>TRANSILVANIA SOLAR ENERGY</t>
  </si>
  <si>
    <t>TRANSILVANIA WOODSTOCK</t>
  </si>
  <si>
    <t>UNISTIL</t>
  </si>
  <si>
    <t>UNITED ENERGY SRL</t>
  </si>
  <si>
    <t>UZINSIDER GENERAL CONTRACTOR SA</t>
  </si>
  <si>
    <t>VEOLIA ENERGIE ROMANIA</t>
  </si>
  <si>
    <t>VEOLIA ROMANIA SOLUTII INTEGRATE SA</t>
  </si>
  <si>
    <t>Timpul mediu de transmitere (zile)</t>
  </si>
  <si>
    <t>VERBUND ENERGY4BUSINESS GMBH</t>
  </si>
  <si>
    <t>VERBUND WIND POWER ROMANIA SRL (ex Alpha Wind)</t>
  </si>
  <si>
    <t>VERONIKI ENERGY</t>
  </si>
  <si>
    <t>IC8 - timpul de transmitere catre solicitant a raspunsului primit de la OR</t>
  </si>
  <si>
    <t>VEST-ENERGO</t>
  </si>
  <si>
    <t>Numarul raspunsurilor primite de furnizor de la OR</t>
  </si>
  <si>
    <t>VIENNA ENERGY FORTA NATURALA SRL</t>
  </si>
  <si>
    <t>VIMETCO MANAGEMENT ROMANIA</t>
  </si>
  <si>
    <t>VITOL GAS AND POWER B.V.</t>
  </si>
  <si>
    <t>Numarul raspunsurilor primite de furnizor de la OR si transmise catre solicitant</t>
  </si>
  <si>
    <t>VOLTACOM DOL</t>
  </si>
  <si>
    <t>WAREHOUSES DE PAUW ROMANIA SRL</t>
  </si>
  <si>
    <t>WE POWER TEAM</t>
  </si>
  <si>
    <t>Numarul raspunsurilor primite de furnizor de la OR si transmise catre solicitant, pentru care a fost respectat nivelul garantat al indicatorului de calitate</t>
  </si>
  <si>
    <t>WERK ENERGY SRL</t>
  </si>
  <si>
    <t>WISE ENERGY SOLUTIONS</t>
  </si>
  <si>
    <t>XALANDINE ENERGY</t>
  </si>
  <si>
    <t>Numarul raspunsurilor pentru care a fost incalcat nivelul garantat al indicatorului de calitate</t>
  </si>
  <si>
    <t>ZB TIMBER SEBES SRL</t>
  </si>
  <si>
    <t>Timpul mediu de transmitere catre solicitant a raspunsului primit de la OR (zile)</t>
  </si>
  <si>
    <t>IC9 - timpul de raspuns la o solicitare referitoare la procesul de schimbare a furnizorului</t>
  </si>
  <si>
    <t>IC10 - timpul de raspuns la o solicitare referitoare la activitatea de furnizare, alta decat cele prevazute expres in cadrul prezentului Standard</t>
  </si>
  <si>
    <t>IC11 - timpul de preluare a unui apel telefonic efectuat prin serviciul de telefonie (call center)</t>
  </si>
  <si>
    <t>Numarul de apeluri telefonice efectuate prin serviciul de telefonie (call-center)</t>
  </si>
  <si>
    <t xml:space="preserve">Numarul de apeluri telefonice pentru care a fost selectata optiunea de preluare de catre un operator uman </t>
  </si>
  <si>
    <t>Numarul de apeluri telefonice pentru care a fost selectata optiunea de preluare de catre un operator uman si care au fost preluate de catre un operator uman</t>
  </si>
  <si>
    <t>Numarul de apeluri telefonice pentru care a fost selectata optiunea de preluare de catre un operator uman si au fost preluate de catre un operator uman, pentru care a fost respectat nivelul garantat al indicatorului de calitate</t>
  </si>
  <si>
    <t>Numarul de apeluri ale clientilor finali care au selectat optiunea de preluare si au fost preluate de catre un operator uman, pentru care a fost incalcat nivelul garantat al indicatorului de calitate</t>
  </si>
  <si>
    <t>Numarul compensatiilor platite pentru nerespectarea nivelului garantat al timpului de preluare de catre un operator uman a unui apel telefonic efectuat prin serviciul de telefonie (call center)</t>
  </si>
  <si>
    <t>Valoarea compensatiilor platite pentru nerespectarea nivelului garantat al timpului de preluare de catre un operator uman a unui apel telefonic efectuat prin serviciul de telefonie (call center) (lei)</t>
  </si>
  <si>
    <t>Timpul mediu de preluare de catre un operator uman a unui apel telefonic efectuat prin serviciul de telefonie (call center) (minute)</t>
  </si>
  <si>
    <t>TOTAL INDICATORI DE CALITATE</t>
  </si>
  <si>
    <t>Numarul total de incalcari ale nivelurilor garantate ale indicatorilor de calitate</t>
  </si>
  <si>
    <t>Numarul total al compensatiilor acordate ca urmare a nerespectarii nivelurilor garantate ale indicatorilor de calitate</t>
  </si>
  <si>
    <t>Valoarea totala a compensatiilor acordate ca urmare a nerespectarii nivelurilor garantate ale indicatorilor de calitate</t>
  </si>
  <si>
    <t xml:space="preserve">Valoarea totala a dobanzilor penalizatoare acordate ca urmare a neindeplinirii obligatiilor de plata ale furnizorului </t>
  </si>
  <si>
    <t>Raportare aferenta art. 28 din standard*</t>
  </si>
  <si>
    <t>* Acest tabel se completeaza doar de catre furnizorii de ultima instanţa de energie electrica.</t>
  </si>
  <si>
    <t>Numarul de compensatii platite de catre furnizorii de ultima instanta clientilor beneficiari de serviciu universal in cazul in care nu notifica noua oferta pentru serviciul universal in termenul prevazut in contractul-cadru de furnizare a energiei electrice</t>
  </si>
  <si>
    <t>Valoarea totala a compensatiilor platite de catre furnizorii de ultima instanta clientilor beneficiari de serviciu universal in cazul in care nu notifica noua oferta pentru serviciul universal in termenul prevazut in contractul-cadru de furnizare a energiei electrice</t>
  </si>
  <si>
    <t>Anexa nr. 3 la SPFEEGN</t>
  </si>
  <si>
    <t>RAPORT PRIVIND INDICATORII SPECIFICI DE PERFORMANŢĂ AI ACTIVITĂŢII FURNIZORULUI DE ENERGIE ELECTRICA</t>
  </si>
  <si>
    <t>Nr. ctr.</t>
  </si>
  <si>
    <t>Denumirea indicatorului de calitate (IC)</t>
  </si>
  <si>
    <t>Nr. solicitari primite aferente IC</t>
  </si>
  <si>
    <t>Nr. solicitari pentru care a fost respectat nivelul garantat al IC</t>
  </si>
  <si>
    <t>Gradul de indeplinire a IC determinat prin indicatorul specific de performanta (ISP)
(%)</t>
  </si>
  <si>
    <t xml:space="preserve">Punctaj </t>
  </si>
  <si>
    <t>Timpul mediu de raspuns</t>
  </si>
  <si>
    <t>U.M.</t>
  </si>
  <si>
    <t>4 = ( 3 / 2)*100</t>
  </si>
  <si>
    <r>
      <rPr>
        <b/>
        <sz val="9"/>
        <color theme="1"/>
        <rFont val="Times New Roman"/>
        <family val="1"/>
      </rPr>
      <t xml:space="preserve">NOTĂ: </t>
    </r>
    <r>
      <rPr>
        <sz val="9"/>
        <color theme="1"/>
        <rFont val="Times New Roman"/>
        <family val="1"/>
      </rPr>
      <t xml:space="preserve">
- Macheta se completează doar de către furnizorii de energie electrica care au avut în portofoliu clienți finali în perioda de raportare.
 - </t>
    </r>
    <r>
      <rPr>
        <b/>
        <sz val="9"/>
        <color theme="1"/>
        <rFont val="Times New Roman"/>
        <family val="1"/>
      </rPr>
      <t xml:space="preserve">Furnizorii care nu a desfăşurat activitate de furnizare a energiei electrice pe piaţa cu amănuntul în perioada de raportare </t>
    </r>
    <r>
      <rPr>
        <b/>
        <u/>
        <sz val="9"/>
        <color theme="1"/>
        <rFont val="Times New Roman"/>
        <family val="1"/>
      </rPr>
      <t>transmit la ANRE o informare în acest sens</t>
    </r>
    <r>
      <rPr>
        <b/>
        <sz val="9"/>
        <color theme="1"/>
        <rFont val="Times New Roman"/>
        <family val="1"/>
      </rPr>
      <t>.</t>
    </r>
  </si>
  <si>
    <t>zile</t>
  </si>
  <si>
    <t>ore</t>
  </si>
  <si>
    <t>minute</t>
  </si>
  <si>
    <t>SCOR:</t>
  </si>
  <si>
    <t>Daniela Neagu</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</si>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</sst>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charset val="238"/>
      <scheme val="minor"/>
    </font>
    <font>
      <sz val="9"/>
      <color theme="1"/>
      <name val="Times New Roman"/>
      <family val="1"/>
    </font>
    <font>
      <sz val="10"/>
      <color theme="1"/>
      <name val="Times New Roman"/>
      <family val="1"/>
    </font>
    <font>
      <b/>
      <i/>
      <sz val="10"/>
      <color theme="1"/>
      <name val="Times New Roman"/>
      <family val="1"/>
    </font>
    <font>
      <b/>
      <sz val="10"/>
      <color theme="1"/>
      <name val="Times New Roman"/>
      <family val="1"/>
    </font>
    <font>
      <b/>
      <sz val="9"/>
      <color theme="1"/>
      <name val="Times New Roman"/>
      <family val="1"/>
    </font>
    <font>
      <b/>
      <sz val="9"/>
      <color rgb="FF000000"/>
      <name val="Times New Roman"/>
      <family val="1"/>
    </font>
    <font>
      <sz val="11"/>
      <color theme="1"/>
      <name val="Times New Roman"/>
      <family val="1"/>
    </font>
    <font>
      <b/>
      <sz val="11"/>
      <color theme="1"/>
      <name val="Times New Roman"/>
      <family val="1"/>
    </font>
    <font>
      <b/>
      <i/>
      <sz val="12"/>
      <color theme="1"/>
      <name val="Times New Roman"/>
      <family val="1"/>
    </font>
    <font>
      <b/>
      <sz val="12"/>
      <color theme="1"/>
      <name val="Times New Roman"/>
      <family val="1"/>
    </font>
    <font>
      <sz val="9"/>
      <color rgb="FF000000"/>
      <name val="Times New Roman"/>
      <family val="1"/>
    </font>
    <font>
      <sz val="11"/>
      <color rgb="FF000000"/>
      <name val="Times New Roman"/>
      <family val="1"/>
    </font>
    <font>
      <b/>
      <u/>
      <sz val="9"/>
      <color theme="1"/>
      <name val="Times New Roman"/>
      <family val="1"/>
    </font>
    <font>
      <sz val="11"/>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0" tint="-0.14996795556505021"/>
        <bgColor indexed="64"/>
      </patternFill>
    </fill>
    <fill>
      <patternFill patternType="solid">
        <fgColor theme="7" tint="0.79995117038483843"/>
        <bgColor indexed="64"/>
      </patternFill>
    </fill>
    <fill>
      <patternFill patternType="solid">
        <fgColor rgb="FFFFFFCC"/>
        <bgColor indexed="64"/>
      </patternFill>
    </fill>
    <fill>
      <patternFill patternType="solid">
        <fgColor theme="4" tint="0.79995117038483843"/>
        <bgColor indexed="64"/>
      </patternFill>
    </fill>
    <fill>
      <patternFill patternType="solid">
        <fgColor theme="9" tint="0.59999389629810485"/>
        <bgColor indexed="64"/>
      </patternFill>
    </fill>
    <fill>
      <patternFill patternType="solid">
        <fgColor theme="8" tint="0.79995117038483843"/>
        <bgColor indexed="64"/>
      </patternFill>
    </fill>
  </fills>
  <borders count="51">
    <border>
      <left/>
      <right/>
      <top/>
      <bottom/>
      <diagonal/>
    </border>
    <border>
      <left style="medium">
        <color auto="1"/>
      </left>
      <right style="medium">
        <color auto="1"/>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diagonal/>
    </border>
    <border>
      <left style="medium">
        <color auto="1"/>
      </left>
      <right style="medium">
        <color auto="1"/>
      </right>
      <top style="medium">
        <color auto="1"/>
      </top>
      <bottom style="thin">
        <color auto="1"/>
      </bottom>
      <diagonal/>
    </border>
    <border>
      <left style="thick">
        <color auto="1"/>
      </left>
      <right style="medium">
        <color auto="1"/>
      </right>
      <top style="thick">
        <color auto="1"/>
      </top>
      <bottom style="thick">
        <color auto="1"/>
      </bottom>
      <diagonal/>
    </border>
    <border>
      <left style="medium">
        <color auto="1"/>
      </left>
      <right style="medium">
        <color auto="1"/>
      </right>
      <top style="thick">
        <color auto="1"/>
      </top>
      <bottom style="thick">
        <color auto="1"/>
      </bottom>
      <diagonal/>
    </border>
    <border>
      <left style="medium">
        <color auto="1"/>
      </left>
      <right style="thick">
        <color auto="1"/>
      </right>
      <top style="thick">
        <color auto="1"/>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style="thick">
        <color auto="1"/>
      </right>
      <top/>
      <bottom/>
      <diagonal/>
    </border>
    <border>
      <left style="thick">
        <color auto="1"/>
      </left>
      <right style="medium">
        <color auto="1"/>
      </right>
      <top/>
      <bottom/>
      <diagonal/>
    </border>
    <border>
      <left style="medium">
        <color auto="1"/>
      </left>
      <right style="medium">
        <color auto="1"/>
      </right>
      <top/>
      <bottom/>
      <diagonal/>
    </border>
    <border>
      <left/>
      <right style="thick">
        <color auto="1"/>
      </right>
      <top/>
      <bottom style="medium">
        <color auto="1"/>
      </bottom>
      <diagonal/>
    </border>
    <border>
      <left style="thick">
        <color auto="1"/>
      </left>
      <right style="medium">
        <color auto="1"/>
      </right>
      <top/>
      <bottom style="thick">
        <color rgb="FF000000"/>
      </bottom>
      <diagonal/>
    </border>
    <border>
      <left style="medium">
        <color auto="1"/>
      </left>
      <right style="medium">
        <color auto="1"/>
      </right>
      <top/>
      <bottom style="thick">
        <color rgb="FF000000"/>
      </bottom>
      <diagonal/>
    </border>
    <border>
      <left/>
      <right style="medium">
        <color auto="1"/>
      </right>
      <top/>
      <bottom style="thick">
        <color auto="1"/>
      </bottom>
      <diagonal/>
    </border>
    <border>
      <left/>
      <right style="thick">
        <color auto="1"/>
      </right>
      <top/>
      <bottom style="thick">
        <color auto="1"/>
      </bottom>
      <diagonal/>
    </border>
    <border>
      <left style="thick">
        <color auto="1"/>
      </left>
      <right style="medium">
        <color auto="1"/>
      </right>
      <top style="thick">
        <color rgb="FF000000"/>
      </top>
      <bottom/>
      <diagonal/>
    </border>
    <border>
      <left style="medium">
        <color auto="1"/>
      </left>
      <right style="medium">
        <color auto="1"/>
      </right>
      <top style="thick">
        <color rgb="FF000000"/>
      </top>
      <bottom/>
      <diagonal/>
    </border>
    <border>
      <left style="thick">
        <color auto="1"/>
      </left>
      <right style="medium">
        <color auto="1"/>
      </right>
      <top/>
      <bottom style="thick">
        <color auto="1"/>
      </bottom>
      <diagonal/>
    </border>
    <border>
      <left style="medium">
        <color auto="1"/>
      </left>
      <right style="medium">
        <color auto="1"/>
      </right>
      <top/>
      <bottom style="thick">
        <color auto="1"/>
      </bottom>
      <diagonal/>
    </border>
    <border>
      <left style="thick">
        <color auto="1"/>
      </left>
      <right style="medium">
        <color auto="1"/>
      </right>
      <top style="thick">
        <color auto="1"/>
      </top>
      <bottom/>
      <diagonal/>
    </border>
    <border>
      <left style="medium">
        <color auto="1"/>
      </left>
      <right style="medium">
        <color auto="1"/>
      </right>
      <top style="thick">
        <color auto="1"/>
      </top>
      <bottom/>
      <diagonal/>
    </border>
    <border>
      <left style="thin">
        <color rgb="FFD3D3D3"/>
      </left>
      <right style="thin">
        <color rgb="FFD3D3D3"/>
      </right>
      <top style="thin">
        <color rgb="FFD3D3D3"/>
      </top>
      <bottom style="thin">
        <color rgb="FFD3D3D3"/>
      </bottom>
      <diagonal/>
    </border>
    <border>
      <left style="thin">
        <color rgb="FFD3D3D3"/>
      </left>
      <right style="thin">
        <color rgb="FFD3D3D3"/>
      </right>
      <top/>
      <bottom style="thin">
        <color rgb="FFD3D3D3"/>
      </bottom>
      <diagonal/>
    </border>
    <border>
      <left style="medium">
        <color auto="1"/>
      </left>
      <right style="medium">
        <color auto="1"/>
      </right>
      <top style="thick">
        <color auto="1"/>
      </top>
      <bottom style="medium">
        <color auto="1"/>
      </bottom>
      <diagonal/>
    </border>
    <border>
      <left/>
      <right style="medium">
        <color auto="1"/>
      </right>
      <top style="thick">
        <color auto="1"/>
      </top>
      <bottom style="medium">
        <color auto="1"/>
      </bottom>
      <diagonal/>
    </border>
    <border>
      <left style="thick">
        <color auto="1"/>
      </left>
      <right/>
      <top/>
      <bottom style="medium">
        <color auto="1"/>
      </bottom>
      <diagonal/>
    </border>
    <border>
      <left style="medium">
        <color auto="1"/>
      </left>
      <right style="thick">
        <color auto="1"/>
      </right>
      <top/>
      <bottom style="medium">
        <color auto="1"/>
      </bottom>
      <diagonal/>
    </border>
    <border>
      <left style="medium">
        <color auto="1"/>
      </left>
      <right style="thick">
        <color auto="1"/>
      </right>
      <top style="medium">
        <color auto="1"/>
      </top>
      <bottom style="thick">
        <color auto="1"/>
      </bottom>
      <diagonal/>
    </border>
    <border>
      <left style="thick">
        <color auto="1"/>
      </left>
      <right/>
      <top/>
      <bottom style="thick">
        <color auto="1"/>
      </bottom>
      <diagonal/>
    </border>
    <border>
      <left/>
      <right/>
      <top/>
      <bottom style="thick">
        <color auto="1"/>
      </bottom>
      <diagonal/>
    </border>
    <border>
      <left style="medium">
        <color auto="1"/>
      </left>
      <right style="thick">
        <color auto="1"/>
      </right>
      <top/>
      <bottom/>
      <diagonal/>
    </border>
    <border>
      <left style="thick">
        <color auto="1"/>
      </left>
      <right/>
      <top style="thick">
        <color auto="1"/>
      </top>
      <bottom style="thick">
        <color rgb="FF000000"/>
      </bottom>
      <diagonal/>
    </border>
    <border>
      <left/>
      <right/>
      <top style="thick">
        <color auto="1"/>
      </top>
      <bottom style="thick">
        <color rgb="FF000000"/>
      </bottom>
      <diagonal/>
    </border>
    <border>
      <left/>
      <right style="thick">
        <color auto="1"/>
      </right>
      <top style="thick">
        <color auto="1"/>
      </top>
      <bottom style="thick">
        <color rgb="FF000000"/>
      </bottom>
      <diagonal/>
    </border>
    <border>
      <left/>
      <right style="thick">
        <color auto="1"/>
      </right>
      <top style="thick">
        <color auto="1"/>
      </top>
      <bottom style="medium">
        <color auto="1"/>
      </bottom>
      <diagonal/>
    </border>
    <border>
      <left style="medium">
        <color auto="1"/>
      </left>
      <right style="thick">
        <color auto="1"/>
      </right>
      <top/>
      <bottom style="thick">
        <color auto="1"/>
      </bottom>
      <diagonal/>
    </border>
    <border>
      <left style="medium">
        <color auto="1"/>
      </left>
      <right/>
      <top style="medium">
        <color auto="1"/>
      </top>
      <bottom style="medium">
        <color auto="1"/>
      </bottom>
      <diagonal/>
    </border>
    <border>
      <left/>
      <right/>
      <top style="medium">
        <color auto="1"/>
      </top>
      <bottom style="medium">
        <color auto="1"/>
      </bottom>
      <diagonal/>
    </border>
  </borders>
  <cellStyleXfs count="2">
    <xf numFmtId="0" fontId="0" fillId="0" borderId="0"/>
    <xf numFmtId="9" fontId="14" fillId="0" borderId="0" applyFont="0" applyFill="0" applyBorder="0" applyAlignment="0" applyProtection="0"/>
  </cellStyleXfs>
  <cellXfs count="144">
    <xf numFmtId="0" fontId="0" fillId="0" borderId="0" xfId="0"/>
    <xf numFmtId="0" fontId="1" fillId="2" borderId="0" xfId="0" applyFont="1" applyFill="1"/>
    <xf numFmtId="2" fontId="2" fillId="0" borderId="0" xfId="0" applyNumberFormat="1" applyFont="1" applyAlignment="1">
      <alignment horizontal="left" vertical="center"/>
    </xf>
    <xf numFmtId="0" fontId="2" fillId="2" borderId="0" xfId="0" applyFont="1" applyFill="1" applyAlignment="1">
      <alignment vertical="center"/>
    </xf>
    <xf numFmtId="0" fontId="3" fillId="2" borderId="0" xfId="0" applyFont="1" applyFill="1" applyAlignment="1">
      <alignment horizontal="right" vertical="center"/>
    </xf>
    <xf numFmtId="0" fontId="4" fillId="2" borderId="0" xfId="0" applyFont="1" applyFill="1" applyAlignment="1">
      <alignment vertical="center" wrapText="1"/>
    </xf>
    <xf numFmtId="0" fontId="4" fillId="3" borderId="1" xfId="0" applyFont="1" applyFill="1" applyBorder="1" applyAlignment="1">
      <alignment vertical="center"/>
    </xf>
    <xf numFmtId="0" fontId="2" fillId="4" borderId="2" xfId="0" applyFont="1" applyFill="1" applyBorder="1" applyAlignment="1">
      <alignment vertical="center"/>
    </xf>
    <xf numFmtId="0" fontId="4" fillId="3" borderId="3" xfId="0" applyFont="1" applyFill="1" applyBorder="1" applyAlignment="1">
      <alignment vertical="center"/>
    </xf>
    <xf numFmtId="0" fontId="2" fillId="3" borderId="4" xfId="0" applyFont="1" applyFill="1" applyBorder="1" applyAlignment="1">
      <alignment vertical="center"/>
    </xf>
    <xf numFmtId="0" fontId="4" fillId="2" borderId="0" xfId="0" applyFont="1" applyFill="1" applyAlignment="1">
      <alignment horizontal="center" vertical="center"/>
    </xf>
    <xf numFmtId="0" fontId="5" fillId="5" borderId="3"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1" fillId="4" borderId="3" xfId="0" applyFont="1" applyFill="1" applyBorder="1" applyAlignment="1">
      <alignment horizontal="center" vertical="center"/>
    </xf>
    <xf numFmtId="2" fontId="1" fillId="0" borderId="0" xfId="0" applyNumberFormat="1" applyFont="1" applyAlignment="1">
      <alignment horizontal="center" vertical="center"/>
    </xf>
    <xf numFmtId="0" fontId="1" fillId="4" borderId="5" xfId="0" applyFont="1" applyFill="1" applyBorder="1" applyAlignment="1">
      <alignment horizontal="center" vertical="center" wrapText="1"/>
    </xf>
    <xf numFmtId="0" fontId="1" fillId="4" borderId="6" xfId="0" applyFont="1" applyFill="1" applyBorder="1" applyAlignment="1">
      <alignment horizontal="justify" vertical="center" wrapText="1"/>
    </xf>
    <xf numFmtId="3" fontId="1" fillId="4" borderId="6" xfId="0" applyNumberFormat="1" applyFont="1" applyFill="1" applyBorder="1" applyAlignment="1">
      <alignment horizontal="right" vertical="center" wrapText="1"/>
    </xf>
    <xf numFmtId="10" fontId="1" fillId="4" borderId="7" xfId="1" applyNumberFormat="1" applyFont="1" applyFill="1" applyBorder="1" applyAlignment="1">
      <alignment horizontal="center" vertical="center" wrapText="1"/>
    </xf>
    <xf numFmtId="0" fontId="6" fillId="5" borderId="3" xfId="0" applyFont="1" applyFill="1" applyBorder="1" applyAlignment="1">
      <alignment horizontal="right" vertical="center" wrapText="1"/>
    </xf>
    <xf numFmtId="0" fontId="5" fillId="5" borderId="4" xfId="0" applyFont="1" applyFill="1" applyBorder="1" applyAlignment="1">
      <alignment horizontal="center" vertical="center"/>
    </xf>
    <xf numFmtId="0" fontId="6" fillId="4" borderId="1" xfId="0" applyFont="1" applyFill="1" applyBorder="1" applyAlignment="1">
      <alignment horizontal="center" vertical="center" wrapText="1"/>
    </xf>
    <xf numFmtId="0" fontId="1" fillId="4" borderId="3" xfId="0" applyFont="1" applyFill="1" applyBorder="1"/>
    <xf numFmtId="4" fontId="1" fillId="4" borderId="3" xfId="0" applyNumberFormat="1" applyFont="1" applyFill="1" applyBorder="1" applyAlignment="1">
      <alignment horizontal="center" vertical="center"/>
    </xf>
    <xf numFmtId="2" fontId="7" fillId="0" borderId="0" xfId="0" applyNumberFormat="1" applyFont="1" applyAlignment="1">
      <alignment horizontal="center" vertical="center"/>
    </xf>
    <xf numFmtId="0" fontId="7" fillId="2" borderId="0" xfId="0" applyFont="1" applyFill="1" applyAlignment="1">
      <alignment vertical="center"/>
    </xf>
    <xf numFmtId="0" fontId="8" fillId="2" borderId="0" xfId="0" applyFont="1" applyFill="1" applyAlignment="1">
      <alignment vertical="center"/>
    </xf>
    <xf numFmtId="0" fontId="9" fillId="2" borderId="0" xfId="0" applyFont="1" applyFill="1" applyAlignment="1">
      <alignment horizontal="left" vertical="center"/>
    </xf>
    <xf numFmtId="0" fontId="9" fillId="2" borderId="0" xfId="0" applyFont="1" applyFill="1" applyAlignment="1">
      <alignment vertical="center"/>
    </xf>
    <xf numFmtId="0" fontId="8" fillId="3" borderId="1" xfId="0" applyFont="1" applyFill="1" applyBorder="1" applyAlignment="1">
      <alignment vertical="center"/>
    </xf>
    <xf numFmtId="0" fontId="8" fillId="0" borderId="2" xfId="0" applyFont="1" applyBorder="1" applyAlignment="1" applyProtection="1">
      <alignment vertical="center"/>
      <protection locked="0"/>
    </xf>
    <xf numFmtId="0" fontId="8" fillId="3" borderId="3" xfId="0" applyFont="1" applyFill="1" applyBorder="1" applyAlignment="1">
      <alignment vertical="center"/>
    </xf>
    <xf numFmtId="0" fontId="8" fillId="3" borderId="4" xfId="0" applyFont="1" applyFill="1" applyBorder="1" applyAlignment="1">
      <alignment vertical="center"/>
    </xf>
    <xf numFmtId="0" fontId="8" fillId="0" borderId="0" xfId="0" applyFont="1" applyAlignment="1">
      <alignment vertical="center"/>
    </xf>
    <xf numFmtId="0" fontId="4" fillId="4" borderId="13" xfId="0" applyFont="1" applyFill="1" applyBorder="1" applyAlignment="1">
      <alignment horizontal="left" vertical="center"/>
    </xf>
    <xf numFmtId="0" fontId="4" fillId="0" borderId="3" xfId="0" applyFont="1" applyBorder="1" applyAlignment="1" applyProtection="1">
      <alignment horizontal="left" vertical="center" wrapText="1"/>
      <protection locked="0"/>
    </xf>
    <xf numFmtId="0" fontId="4" fillId="4" borderId="3" xfId="0" applyFont="1" applyFill="1" applyBorder="1" applyAlignment="1">
      <alignment horizontal="left" vertical="center" wrapText="1"/>
    </xf>
    <xf numFmtId="0" fontId="4" fillId="0" borderId="5" xfId="0" applyFont="1" applyBorder="1" applyAlignment="1" applyProtection="1">
      <alignment horizontal="left" vertical="center"/>
      <protection locked="0"/>
    </xf>
    <xf numFmtId="0" fontId="8" fillId="2" borderId="0" xfId="0" applyFont="1" applyFill="1" applyAlignment="1">
      <alignment horizontal="center" vertical="center"/>
    </xf>
    <xf numFmtId="0" fontId="8" fillId="7" borderId="14" xfId="0" applyFont="1" applyFill="1" applyBorder="1" applyAlignment="1">
      <alignment vertical="center" wrapText="1"/>
    </xf>
    <xf numFmtId="0" fontId="8" fillId="7" borderId="15" xfId="0" applyFont="1" applyFill="1" applyBorder="1" applyAlignment="1">
      <alignment vertical="center"/>
    </xf>
    <xf numFmtId="0" fontId="8" fillId="7" borderId="15" xfId="0" applyFont="1" applyFill="1" applyBorder="1" applyAlignment="1">
      <alignment horizontal="center" vertical="center" wrapText="1"/>
    </xf>
    <xf numFmtId="0" fontId="8" fillId="7" borderId="15" xfId="0" applyFont="1" applyFill="1" applyBorder="1" applyAlignment="1">
      <alignment horizontal="center" vertical="center"/>
    </xf>
    <xf numFmtId="0" fontId="8" fillId="7" borderId="16" xfId="0" applyFont="1" applyFill="1" applyBorder="1" applyAlignment="1">
      <alignment horizontal="center" vertical="center"/>
    </xf>
    <xf numFmtId="2" fontId="7" fillId="0" borderId="20" xfId="0" applyNumberFormat="1" applyFont="1" applyBorder="1" applyAlignment="1">
      <alignment horizontal="center" vertical="center"/>
    </xf>
    <xf numFmtId="0" fontId="7" fillId="4" borderId="6" xfId="0" applyFont="1" applyFill="1" applyBorder="1" applyAlignment="1">
      <alignment vertical="center"/>
    </xf>
    <xf numFmtId="0" fontId="7" fillId="0" borderId="6" xfId="0" applyFont="1" applyBorder="1" applyAlignment="1" applyProtection="1">
      <alignment vertical="center"/>
      <protection locked="0"/>
    </xf>
    <xf numFmtId="0" fontId="7" fillId="0" borderId="23" xfId="0" applyFont="1" applyBorder="1" applyAlignment="1" applyProtection="1">
      <alignment vertical="center"/>
      <protection locked="0"/>
    </xf>
    <xf numFmtId="0" fontId="8" fillId="4" borderId="26" xfId="0" applyFont="1" applyFill="1" applyBorder="1" applyAlignment="1">
      <alignment vertical="center"/>
    </xf>
    <xf numFmtId="0" fontId="8" fillId="3" borderId="26" xfId="0" applyFont="1" applyFill="1" applyBorder="1" applyAlignment="1">
      <alignment vertical="center"/>
    </xf>
    <xf numFmtId="0" fontId="8" fillId="0" borderId="27" xfId="0" applyFont="1" applyBorder="1" applyAlignment="1" applyProtection="1">
      <alignment vertical="center"/>
      <protection locked="0"/>
    </xf>
    <xf numFmtId="2" fontId="7" fillId="0" borderId="6" xfId="0" applyNumberFormat="1" applyFont="1" applyBorder="1" applyAlignment="1" applyProtection="1">
      <alignment vertical="center"/>
      <protection locked="0"/>
    </xf>
    <xf numFmtId="2" fontId="8" fillId="3" borderId="26" xfId="0" applyNumberFormat="1" applyFont="1" applyFill="1" applyBorder="1" applyAlignment="1">
      <alignment vertical="center"/>
    </xf>
    <xf numFmtId="0" fontId="8" fillId="4" borderId="12" xfId="0" applyFont="1" applyFill="1" applyBorder="1" applyAlignment="1">
      <alignment vertical="center"/>
    </xf>
    <xf numFmtId="2" fontId="8" fillId="0" borderId="26" xfId="0" applyNumberFormat="1" applyFont="1" applyBorder="1" applyAlignment="1" applyProtection="1">
      <alignment vertical="center"/>
      <protection locked="0"/>
    </xf>
    <xf numFmtId="0" fontId="7" fillId="4" borderId="26" xfId="0" applyFont="1" applyFill="1" applyBorder="1" applyAlignment="1">
      <alignment vertical="center"/>
    </xf>
    <xf numFmtId="0" fontId="11" fillId="2" borderId="34" xfId="0" applyFont="1" applyFill="1" applyBorder="1" applyAlignment="1">
      <alignment vertical="center" wrapText="1" readingOrder="1"/>
    </xf>
    <xf numFmtId="0" fontId="11" fillId="2" borderId="35" xfId="0" applyFont="1" applyFill="1" applyBorder="1" applyAlignment="1">
      <alignment vertical="center" wrapText="1" readingOrder="1"/>
    </xf>
    <xf numFmtId="0" fontId="7" fillId="4" borderId="36" xfId="0" applyFont="1" applyFill="1" applyBorder="1" applyAlignment="1">
      <alignment vertical="center"/>
    </xf>
    <xf numFmtId="2" fontId="7" fillId="0" borderId="37" xfId="0" applyNumberFormat="1" applyFont="1" applyBorder="1" applyAlignment="1" applyProtection="1">
      <alignment vertical="center"/>
      <protection locked="0"/>
    </xf>
    <xf numFmtId="0" fontId="7" fillId="0" borderId="26" xfId="0" applyFont="1" applyBorder="1" applyAlignment="1" applyProtection="1">
      <alignment vertical="center"/>
      <protection locked="0"/>
    </xf>
    <xf numFmtId="0" fontId="7" fillId="0" borderId="39" xfId="0" applyFont="1" applyBorder="1" applyAlignment="1" applyProtection="1">
      <alignment vertical="center"/>
      <protection locked="0"/>
    </xf>
    <xf numFmtId="0" fontId="8" fillId="0" borderId="40" xfId="0" applyFont="1" applyBorder="1" applyAlignment="1" applyProtection="1">
      <alignment vertical="center"/>
      <protection locked="0"/>
    </xf>
    <xf numFmtId="0" fontId="8" fillId="0" borderId="43" xfId="0" applyFont="1" applyBorder="1" applyAlignment="1" applyProtection="1">
      <alignment vertical="center"/>
      <protection locked="0"/>
    </xf>
    <xf numFmtId="0" fontId="7" fillId="0" borderId="27" xfId="0" applyFont="1" applyBorder="1" applyAlignment="1" applyProtection="1">
      <alignment vertical="center"/>
      <protection locked="0"/>
    </xf>
    <xf numFmtId="0" fontId="7" fillId="4" borderId="37" xfId="0" applyFont="1" applyFill="1" applyBorder="1" applyAlignment="1">
      <alignment vertical="center"/>
    </xf>
    <xf numFmtId="0" fontId="7" fillId="0" borderId="47" xfId="0" applyFont="1" applyBorder="1" applyAlignment="1" applyProtection="1">
      <alignment vertical="center"/>
      <protection locked="0"/>
    </xf>
    <xf numFmtId="3" fontId="12" fillId="4" borderId="6" xfId="0" applyNumberFormat="1" applyFont="1" applyFill="1" applyBorder="1" applyAlignment="1">
      <alignment vertical="center" wrapText="1"/>
    </xf>
    <xf numFmtId="0" fontId="8" fillId="0" borderId="48" xfId="0" applyFont="1" applyBorder="1" applyAlignment="1" applyProtection="1">
      <alignment vertical="center"/>
      <protection locked="0"/>
    </xf>
    <xf numFmtId="4" fontId="12" fillId="4" borderId="6" xfId="0" applyNumberFormat="1" applyFont="1" applyFill="1" applyBorder="1" applyAlignment="1">
      <alignment vertical="center" wrapText="1"/>
    </xf>
    <xf numFmtId="0" fontId="7" fillId="4" borderId="4" xfId="0" applyFont="1" applyFill="1" applyBorder="1" applyAlignment="1">
      <alignment vertical="center"/>
    </xf>
    <xf numFmtId="0" fontId="7" fillId="0" borderId="3" xfId="0" applyFont="1" applyBorder="1" applyAlignment="1" applyProtection="1">
      <alignment vertical="center"/>
      <protection locked="0"/>
    </xf>
    <xf numFmtId="0" fontId="7" fillId="0" borderId="5" xfId="0" applyFont="1" applyBorder="1" applyAlignment="1" applyProtection="1">
      <alignment vertical="center"/>
      <protection locked="0"/>
    </xf>
    <xf numFmtId="2" fontId="8" fillId="3" borderId="12" xfId="0" applyNumberFormat="1" applyFont="1" applyFill="1" applyBorder="1" applyAlignment="1">
      <alignment vertical="center"/>
    </xf>
    <xf numFmtId="0" fontId="8" fillId="0" borderId="22" xfId="0" applyFont="1" applyBorder="1" applyAlignment="1" applyProtection="1">
      <alignment vertical="center"/>
      <protection locked="0"/>
    </xf>
    <xf numFmtId="0" fontId="10" fillId="2" borderId="0" xfId="0" applyFont="1" applyFill="1" applyAlignment="1">
      <alignment horizontal="center" vertical="center" wrapText="1"/>
    </xf>
    <xf numFmtId="0" fontId="8" fillId="8" borderId="17" xfId="0" applyFont="1" applyFill="1" applyBorder="1" applyAlignment="1">
      <alignment horizontal="justify" vertical="center"/>
    </xf>
    <xf numFmtId="0" fontId="8" fillId="8" borderId="18" xfId="0" applyFont="1" applyFill="1" applyBorder="1" applyAlignment="1">
      <alignment horizontal="justify" vertical="center"/>
    </xf>
    <xf numFmtId="0" fontId="8" fillId="8" borderId="19" xfId="0" applyFont="1" applyFill="1" applyBorder="1" applyAlignment="1">
      <alignment horizontal="justify" vertical="center"/>
    </xf>
    <xf numFmtId="0" fontId="8" fillId="8" borderId="17" xfId="0" applyFont="1" applyFill="1" applyBorder="1" applyAlignment="1">
      <alignment horizontal="justify" vertical="center" wrapText="1"/>
    </xf>
    <xf numFmtId="0" fontId="8" fillId="8" borderId="18" xfId="0" applyFont="1" applyFill="1" applyBorder="1" applyAlignment="1">
      <alignment horizontal="justify" vertical="center" wrapText="1"/>
    </xf>
    <xf numFmtId="0" fontId="8" fillId="8" borderId="19" xfId="0" applyFont="1" applyFill="1" applyBorder="1" applyAlignment="1">
      <alignment horizontal="justify" vertical="center" wrapText="1"/>
    </xf>
    <xf numFmtId="0" fontId="8" fillId="8" borderId="38" xfId="0" applyFont="1" applyFill="1" applyBorder="1" applyAlignment="1">
      <alignment horizontal="justify" vertical="center" wrapText="1"/>
    </xf>
    <xf numFmtId="0" fontId="8" fillId="8" borderId="7" xfId="0" applyFont="1" applyFill="1" applyBorder="1" applyAlignment="1">
      <alignment horizontal="justify" vertical="center" wrapText="1"/>
    </xf>
    <xf numFmtId="0" fontId="8" fillId="8" borderId="23" xfId="0" applyFont="1" applyFill="1" applyBorder="1" applyAlignment="1">
      <alignment horizontal="justify" vertical="center" wrapText="1"/>
    </xf>
    <xf numFmtId="0" fontId="8" fillId="8" borderId="41" xfId="0" applyFont="1" applyFill="1" applyBorder="1" applyAlignment="1">
      <alignment horizontal="justify" vertical="center" wrapText="1"/>
    </xf>
    <xf numFmtId="0" fontId="8" fillId="8" borderId="42" xfId="0" applyFont="1" applyFill="1" applyBorder="1" applyAlignment="1">
      <alignment horizontal="justify" vertical="center" wrapText="1"/>
    </xf>
    <xf numFmtId="0" fontId="8" fillId="8" borderId="27" xfId="0" applyFont="1" applyFill="1" applyBorder="1" applyAlignment="1">
      <alignment horizontal="justify" vertical="center" wrapText="1"/>
    </xf>
    <xf numFmtId="0" fontId="8" fillId="8" borderId="44" xfId="0" applyFont="1" applyFill="1" applyBorder="1" applyAlignment="1">
      <alignment horizontal="justify" vertical="center" wrapText="1"/>
    </xf>
    <xf numFmtId="0" fontId="8" fillId="8" borderId="45" xfId="0" applyFont="1" applyFill="1" applyBorder="1" applyAlignment="1">
      <alignment horizontal="justify" vertical="center" wrapText="1"/>
    </xf>
    <xf numFmtId="0" fontId="8" fillId="8" borderId="46" xfId="0" applyFont="1" applyFill="1" applyBorder="1" applyAlignment="1">
      <alignment horizontal="justify" vertical="center" wrapText="1"/>
    </xf>
    <xf numFmtId="0" fontId="8" fillId="6" borderId="17" xfId="0" applyFont="1" applyFill="1" applyBorder="1" applyAlignment="1">
      <alignment vertical="center" wrapText="1"/>
    </xf>
    <xf numFmtId="0" fontId="8" fillId="6" borderId="18" xfId="0" applyFont="1" applyFill="1" applyBorder="1" applyAlignment="1">
      <alignment vertical="center" wrapText="1"/>
    </xf>
    <xf numFmtId="0" fontId="8" fillId="6" borderId="19" xfId="0" applyFont="1" applyFill="1" applyBorder="1" applyAlignment="1">
      <alignment vertical="center" wrapText="1"/>
    </xf>
    <xf numFmtId="0" fontId="8" fillId="7" borderId="17" xfId="0" applyFont="1" applyFill="1" applyBorder="1" applyAlignment="1">
      <alignment horizontal="left" vertical="center" wrapText="1"/>
    </xf>
    <xf numFmtId="0" fontId="8" fillId="7" borderId="18" xfId="0" applyFont="1" applyFill="1" applyBorder="1" applyAlignment="1">
      <alignment horizontal="left" vertical="center" wrapText="1"/>
    </xf>
    <xf numFmtId="0" fontId="8" fillId="7" borderId="19" xfId="0" applyFont="1" applyFill="1" applyBorder="1" applyAlignment="1">
      <alignment horizontal="left" vertical="center" wrapText="1"/>
    </xf>
    <xf numFmtId="0" fontId="10" fillId="9" borderId="49" xfId="0" applyFont="1" applyFill="1" applyBorder="1" applyAlignment="1">
      <alignment horizontal="left" vertical="center"/>
    </xf>
    <xf numFmtId="0" fontId="10" fillId="9" borderId="50" xfId="0" applyFont="1" applyFill="1" applyBorder="1" applyAlignment="1">
      <alignment horizontal="left" vertical="center"/>
    </xf>
    <xf numFmtId="0" fontId="10" fillId="9" borderId="4" xfId="0" applyFont="1" applyFill="1" applyBorder="1" applyAlignment="1">
      <alignment horizontal="left" vertical="center"/>
    </xf>
    <xf numFmtId="0" fontId="7" fillId="3" borderId="21" xfId="0" applyFont="1" applyFill="1" applyBorder="1" applyAlignment="1">
      <alignment horizontal="center" vertical="center"/>
    </xf>
    <xf numFmtId="0" fontId="7" fillId="3" borderId="24" xfId="0" applyFont="1" applyFill="1" applyBorder="1" applyAlignment="1">
      <alignment horizontal="center" vertical="center"/>
    </xf>
    <xf numFmtId="0" fontId="7" fillId="3" borderId="28" xfId="0" applyFont="1" applyFill="1" applyBorder="1" applyAlignment="1">
      <alignment horizontal="center" vertical="center"/>
    </xf>
    <xf numFmtId="0" fontId="7" fillId="3" borderId="30" xfId="0" applyFont="1" applyFill="1" applyBorder="1" applyAlignment="1">
      <alignment horizontal="center" vertical="center"/>
    </xf>
    <xf numFmtId="0" fontId="7" fillId="3" borderId="32"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30" xfId="0" applyFont="1" applyFill="1" applyBorder="1" applyAlignment="1">
      <alignment horizontal="center" vertical="center" wrapText="1"/>
    </xf>
    <xf numFmtId="0" fontId="7" fillId="3" borderId="24" xfId="0" applyFont="1" applyFill="1" applyBorder="1" applyAlignment="1">
      <alignment horizontal="center" vertical="center" wrapText="1"/>
    </xf>
    <xf numFmtId="0" fontId="7" fillId="3" borderId="28" xfId="0" applyFont="1" applyFill="1" applyBorder="1" applyAlignment="1">
      <alignment horizontal="center" vertical="center" wrapText="1"/>
    </xf>
    <xf numFmtId="0" fontId="7" fillId="3" borderId="32" xfId="0" applyFont="1" applyFill="1" applyBorder="1" applyAlignment="1">
      <alignment horizontal="center" vertical="center"/>
    </xf>
    <xf numFmtId="0" fontId="7" fillId="3" borderId="22" xfId="0" applyFont="1" applyFill="1" applyBorder="1" applyAlignment="1">
      <alignment horizontal="justify" vertical="center" wrapText="1"/>
    </xf>
    <xf numFmtId="0" fontId="7" fillId="3" borderId="25" xfId="0" applyFont="1" applyFill="1" applyBorder="1" applyAlignment="1">
      <alignment horizontal="justify" vertical="center" wrapText="1"/>
    </xf>
    <xf numFmtId="0" fontId="7" fillId="3" borderId="29" xfId="0" applyFont="1" applyFill="1" applyBorder="1" applyAlignment="1">
      <alignment horizontal="justify" vertical="center" wrapText="1"/>
    </xf>
    <xf numFmtId="0" fontId="7" fillId="3" borderId="31" xfId="0" applyFont="1" applyFill="1" applyBorder="1" applyAlignment="1">
      <alignment horizontal="justify" vertical="center" wrapText="1"/>
    </xf>
    <xf numFmtId="0" fontId="7" fillId="3" borderId="33" xfId="0" applyFont="1" applyFill="1" applyBorder="1" applyAlignment="1">
      <alignment horizontal="justify" vertical="center" wrapText="1"/>
    </xf>
    <xf numFmtId="0" fontId="7" fillId="3" borderId="29" xfId="0" applyFont="1" applyFill="1" applyBorder="1" applyAlignment="1">
      <alignment horizontal="left" vertical="center" wrapText="1"/>
    </xf>
    <xf numFmtId="0" fontId="7" fillId="3" borderId="22" xfId="0" applyFont="1" applyFill="1" applyBorder="1" applyAlignment="1">
      <alignment horizontal="left" vertical="center" wrapText="1"/>
    </xf>
    <xf numFmtId="0" fontId="7" fillId="3" borderId="31" xfId="0" applyFont="1" applyFill="1" applyBorder="1" applyAlignment="1">
      <alignment horizontal="left" vertical="center" wrapText="1"/>
    </xf>
    <xf numFmtId="0" fontId="7" fillId="3" borderId="33" xfId="0" applyFont="1" applyFill="1" applyBorder="1" applyAlignment="1">
      <alignment horizontal="left" vertical="center" wrapText="1"/>
    </xf>
    <xf numFmtId="0" fontId="7" fillId="3" borderId="25" xfId="0" applyFont="1" applyFill="1" applyBorder="1" applyAlignment="1">
      <alignment horizontal="left" vertical="center" wrapText="1"/>
    </xf>
    <xf numFmtId="0" fontId="7" fillId="3" borderId="29" xfId="0" applyFont="1" applyFill="1" applyBorder="1" applyAlignment="1">
      <alignment vertical="center" wrapText="1"/>
    </xf>
    <xf numFmtId="0" fontId="7" fillId="3" borderId="22" xfId="0" applyFont="1" applyFill="1" applyBorder="1" applyAlignment="1">
      <alignment vertical="center" wrapText="1"/>
    </xf>
    <xf numFmtId="0" fontId="7" fillId="3" borderId="25" xfId="0" applyFont="1" applyFill="1" applyBorder="1" applyAlignment="1">
      <alignment vertical="center" wrapText="1"/>
    </xf>
    <xf numFmtId="0" fontId="7" fillId="3" borderId="31" xfId="0" applyFont="1" applyFill="1" applyBorder="1" applyAlignment="1">
      <alignment vertical="center" wrapText="1"/>
    </xf>
    <xf numFmtId="0" fontId="7" fillId="3" borderId="33" xfId="0" applyFont="1" applyFill="1" applyBorder="1" applyAlignment="1">
      <alignment vertical="center" wrapText="1"/>
    </xf>
    <xf numFmtId="0" fontId="7" fillId="3" borderId="1" xfId="0" applyFont="1" applyFill="1" applyBorder="1" applyAlignment="1">
      <alignment horizontal="justify" vertical="center" wrapText="1"/>
    </xf>
    <xf numFmtId="0" fontId="1" fillId="0" borderId="0" xfId="0" applyFont="1" applyAlignment="1">
      <alignment horizontal="center" vertical="top" wrapText="1"/>
    </xf>
    <xf numFmtId="0" fontId="1" fillId="6" borderId="8" xfId="0" applyFont="1" applyFill="1" applyBorder="1" applyAlignment="1">
      <alignment horizontal="left" vertical="top" wrapText="1"/>
    </xf>
    <xf numFmtId="0" fontId="1" fillId="6" borderId="9" xfId="0" applyFont="1" applyFill="1" applyBorder="1" applyAlignment="1">
      <alignment horizontal="left" vertical="top" wrapText="1"/>
    </xf>
    <xf numFmtId="0" fontId="1" fillId="6" borderId="2" xfId="0" applyFont="1" applyFill="1" applyBorder="1" applyAlignment="1">
      <alignment horizontal="left" vertical="top" wrapText="1"/>
    </xf>
    <xf numFmtId="0" fontId="1" fillId="6" borderId="10" xfId="0" applyFont="1" applyFill="1" applyBorder="1" applyAlignment="1">
      <alignment horizontal="left" vertical="top" wrapText="1"/>
    </xf>
    <xf numFmtId="0" fontId="1" fillId="6" borderId="0" xfId="0" applyFont="1" applyFill="1" applyAlignment="1">
      <alignment horizontal="left" vertical="top" wrapText="1"/>
    </xf>
    <xf numFmtId="0" fontId="1" fillId="6" borderId="12" xfId="0" applyFont="1" applyFill="1" applyBorder="1" applyAlignment="1">
      <alignment horizontal="left" vertical="top" wrapText="1"/>
    </xf>
    <xf numFmtId="0" fontId="1" fillId="6" borderId="11" xfId="0" applyFont="1" applyFill="1" applyBorder="1" applyAlignment="1">
      <alignment horizontal="left" vertical="top" wrapText="1"/>
    </xf>
    <xf numFmtId="0" fontId="1" fillId="6" borderId="7" xfId="0" applyFont="1" applyFill="1" applyBorder="1" applyAlignment="1">
      <alignment horizontal="left" vertical="top" wrapText="1"/>
    </xf>
    <xf numFmtId="0" fontId="1" fillId="6" borderId="6" xfId="0" applyFont="1" applyFill="1" applyBorder="1" applyAlignment="1">
      <alignment horizontal="left" vertical="top" wrapText="1"/>
    </xf>
    <xf numFmtId="0" fontId="4" fillId="2" borderId="0" xfId="0" applyFont="1" applyFill="1" applyAlignment="1">
      <alignment horizontal="center" vertical="center" wrapText="1"/>
    </xf>
    <xf numFmtId="0" fontId="8" fillId="2" borderId="0" xfId="0" applyFont="1" applyFill="1" applyAlignment="1" applyProtection="1">
      <alignment vertical="center"/>
      <protection locked="0"/>
    </xf>
  </cellXfs>
  <cellStyles count="2">
    <cellStyle name="Normal" xfId="0" builtinId="0"/>
    <cellStyle name="Per cent" xfId="1"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330"/>
  <sheetViews>
    <sheetView tabSelected="1" topLeftCell="B202" zoomScale="70" zoomScaleNormal="70" workbookViewId="0">
      <selection activeCell="E240" sqref="E240"/>
    </sheetView>
  </sheetViews>
  <sheetFormatPr baseColWidth="10" defaultColWidth="9.33203125" defaultRowHeight="14" x14ac:dyDescent="0.15"/>
  <cols>
    <col min="1" max="1" width="5.33203125" style="30" hidden="1" customWidth="1"/>
    <col min="2" max="2" width="7.5" style="31" customWidth="1"/>
    <col min="3" max="3" width="103" style="31" customWidth="1"/>
    <col min="4" max="4" width="17.83203125" style="31" customWidth="1"/>
    <col min="5" max="5" width="21" style="32" customWidth="1"/>
    <col min="6" max="6" width="32" style="32" customWidth="1"/>
    <col min="7" max="8" width="9.83203125" style="31" customWidth="1"/>
    <col min="9" max="15" width="9.33203125" style="31"/>
    <col min="16" max="16" width="12" style="31" customWidth="1"/>
    <col min="17" max="20" width="9.33203125" style="31"/>
    <col min="21" max="21" width="13.33203125" style="31" customWidth="1"/>
    <col min="22" max="22" width="8.5" style="1" hidden="1" customWidth="1"/>
    <col min="23" max="23" width="7.33203125" style="1" hidden="1" customWidth="1"/>
    <col min="24" max="24" width="0.1640625" style="1" customWidth="1"/>
    <col min="25" max="25" width="17.83203125" style="31" customWidth="1"/>
    <col min="26" max="16384" width="9.33203125" style="31"/>
  </cols>
  <sheetData>
    <row r="1" spans="1:24" ht="16" x14ac:dyDescent="0.15">
      <c r="F1" s="33" t="s">
        <v>0</v>
      </c>
      <c r="V1" s="1" t="s">
        <v>1</v>
      </c>
      <c r="X1" s="1" t="s">
        <v>2</v>
      </c>
    </row>
    <row r="2" spans="1:24" ht="17" customHeight="1" x14ac:dyDescent="0.15">
      <c r="E2" s="34"/>
      <c r="V2" s="1">
        <v>1</v>
      </c>
      <c r="X2" s="62" t="s">
        <v>3</v>
      </c>
    </row>
    <row r="3" spans="1:24" ht="15" customHeight="1" x14ac:dyDescent="0.15">
      <c r="B3" s="81" t="s">
        <v>4</v>
      </c>
      <c r="C3" s="81"/>
      <c r="D3" s="81"/>
      <c r="E3" s="81"/>
      <c r="F3" s="81"/>
      <c r="V3" s="1">
        <v>2</v>
      </c>
      <c r="X3" s="62" t="s">
        <v>5</v>
      </c>
    </row>
    <row r="4" spans="1:24" ht="19.25" customHeight="1" x14ac:dyDescent="0.15">
      <c r="V4" s="1">
        <v>3</v>
      </c>
      <c r="X4" s="62" t="s">
        <v>6</v>
      </c>
    </row>
    <row r="5" spans="1:24" ht="15" customHeight="1" x14ac:dyDescent="0.15">
      <c r="V5" s="1">
        <v>4</v>
      </c>
      <c r="X5" s="62" t="s">
        <v>7</v>
      </c>
    </row>
    <row r="6" spans="1:24" ht="18" customHeight="1" x14ac:dyDescent="0.15">
      <c r="D6" s="35" t="s">
        <v>1</v>
      </c>
      <c r="E6" s="36">
        <v>4</v>
      </c>
      <c r="X6" s="62" t="s">
        <v>8</v>
      </c>
    </row>
    <row r="7" spans="1:24" ht="27" customHeight="1" x14ac:dyDescent="0.15">
      <c r="D7" s="37" t="s">
        <v>9</v>
      </c>
      <c r="E7" s="38">
        <v>2025</v>
      </c>
      <c r="X7" s="62" t="s">
        <v>10</v>
      </c>
    </row>
    <row r="8" spans="1:24" ht="14" customHeight="1" x14ac:dyDescent="0.15">
      <c r="E8" s="39"/>
      <c r="X8" s="62" t="s">
        <v>11</v>
      </c>
    </row>
    <row r="9" spans="1:24" ht="36" customHeight="1" x14ac:dyDescent="0.15">
      <c r="E9" s="40" t="s">
        <v>12</v>
      </c>
      <c r="F9" s="41" t="s">
        <v>158</v>
      </c>
      <c r="X9" s="62" t="s">
        <v>13</v>
      </c>
    </row>
    <row r="10" spans="1:24" ht="39" customHeight="1" x14ac:dyDescent="0.15">
      <c r="E10" s="42" t="s">
        <v>14</v>
      </c>
      <c r="F10" s="43" t="s">
        <v>325</v>
      </c>
      <c r="X10" s="62" t="s">
        <v>15</v>
      </c>
    </row>
    <row r="11" spans="1:24" ht="13.5" customHeight="1" x14ac:dyDescent="0.15">
      <c r="X11" s="62" t="s">
        <v>16</v>
      </c>
    </row>
    <row r="12" spans="1:24" ht="14.5" customHeight="1" x14ac:dyDescent="0.15">
      <c r="E12" s="44"/>
      <c r="X12" s="62" t="s">
        <v>17</v>
      </c>
    </row>
    <row r="13" spans="1:24" ht="52.5" customHeight="1" x14ac:dyDescent="0.15">
      <c r="B13" s="45" t="s">
        <v>18</v>
      </c>
      <c r="C13" s="46" t="s">
        <v>19</v>
      </c>
      <c r="D13" s="47" t="s">
        <v>20</v>
      </c>
      <c r="E13" s="48" t="s">
        <v>21</v>
      </c>
      <c r="F13" s="49" t="s">
        <v>22</v>
      </c>
      <c r="H13" s="133" t="s">
        <v>23</v>
      </c>
      <c r="I13" s="134"/>
      <c r="J13" s="134"/>
      <c r="K13" s="134"/>
      <c r="L13" s="134"/>
      <c r="M13" s="134"/>
      <c r="N13" s="134"/>
      <c r="O13" s="135"/>
      <c r="X13" s="62" t="s">
        <v>24</v>
      </c>
    </row>
    <row r="14" spans="1:24" ht="22.25" customHeight="1" x14ac:dyDescent="0.15">
      <c r="A14" s="30">
        <v>1</v>
      </c>
      <c r="B14" s="82" t="s">
        <v>25</v>
      </c>
      <c r="C14" s="83"/>
      <c r="D14" s="83"/>
      <c r="E14" s="83"/>
      <c r="F14" s="84"/>
      <c r="H14" s="136"/>
      <c r="I14" s="137"/>
      <c r="J14" s="137"/>
      <c r="K14" s="137"/>
      <c r="L14" s="137"/>
      <c r="M14" s="137"/>
      <c r="N14" s="137"/>
      <c r="O14" s="138"/>
      <c r="X14" s="62" t="s">
        <v>26</v>
      </c>
    </row>
    <row r="15" spans="1:24" ht="14.25" customHeight="1" x14ac:dyDescent="0.15">
      <c r="A15" s="50">
        <v>1.01</v>
      </c>
      <c r="B15" s="106">
        <v>1</v>
      </c>
      <c r="C15" s="116" t="s">
        <v>27</v>
      </c>
      <c r="D15" s="51" t="s">
        <v>28</v>
      </c>
      <c r="E15" s="52"/>
      <c r="F15" s="53"/>
      <c r="H15" s="139"/>
      <c r="I15" s="140"/>
      <c r="J15" s="140"/>
      <c r="K15" s="140"/>
      <c r="L15" s="140"/>
      <c r="M15" s="140"/>
      <c r="N15" s="140"/>
      <c r="O15" s="141"/>
      <c r="X15" s="62" t="s">
        <v>29</v>
      </c>
    </row>
    <row r="16" spans="1:24" ht="14.25" customHeight="1" x14ac:dyDescent="0.15">
      <c r="A16" s="50"/>
      <c r="B16" s="106"/>
      <c r="C16" s="116"/>
      <c r="D16" s="51" t="s">
        <v>30</v>
      </c>
      <c r="E16" s="52">
        <v>19</v>
      </c>
      <c r="F16" s="53"/>
      <c r="H16" s="132"/>
      <c r="I16" s="132"/>
      <c r="J16" s="132"/>
      <c r="K16" s="132"/>
      <c r="L16" s="132"/>
      <c r="M16" s="132"/>
      <c r="N16" s="132"/>
      <c r="O16" s="132"/>
      <c r="X16" s="62" t="s">
        <v>31</v>
      </c>
    </row>
    <row r="17" spans="1:24" ht="14.25" customHeight="1" x14ac:dyDescent="0.15">
      <c r="A17" s="50"/>
      <c r="B17" s="107"/>
      <c r="C17" s="117"/>
      <c r="D17" s="54" t="s">
        <v>32</v>
      </c>
      <c r="E17" s="55">
        <f>SUM(E15:E16)</f>
        <v>19</v>
      </c>
      <c r="F17" s="56"/>
      <c r="H17" s="132"/>
      <c r="I17" s="132"/>
      <c r="J17" s="132"/>
      <c r="K17" s="132"/>
      <c r="L17" s="132"/>
      <c r="M17" s="132"/>
      <c r="N17" s="132"/>
      <c r="O17" s="132"/>
      <c r="X17" s="62" t="s">
        <v>33</v>
      </c>
    </row>
    <row r="18" spans="1:24" ht="14.25" customHeight="1" x14ac:dyDescent="0.15">
      <c r="A18" s="50">
        <v>1.02</v>
      </c>
      <c r="B18" s="108">
        <v>2</v>
      </c>
      <c r="C18" s="118" t="s">
        <v>34</v>
      </c>
      <c r="D18" s="51" t="s">
        <v>28</v>
      </c>
      <c r="E18" s="52"/>
      <c r="F18" s="53"/>
      <c r="H18" s="132"/>
      <c r="I18" s="132"/>
      <c r="J18" s="132"/>
      <c r="K18" s="132"/>
      <c r="L18" s="132"/>
      <c r="M18" s="132"/>
      <c r="N18" s="132"/>
      <c r="O18" s="132"/>
      <c r="X18" s="62" t="s">
        <v>35</v>
      </c>
    </row>
    <row r="19" spans="1:24" ht="14.25" customHeight="1" x14ac:dyDescent="0.15">
      <c r="A19" s="50"/>
      <c r="B19" s="106"/>
      <c r="C19" s="116"/>
      <c r="D19" s="51" t="s">
        <v>30</v>
      </c>
      <c r="E19" s="52"/>
      <c r="F19" s="53"/>
      <c r="H19" s="132"/>
      <c r="I19" s="132"/>
      <c r="J19" s="132"/>
      <c r="K19" s="132"/>
      <c r="L19" s="132"/>
      <c r="M19" s="132"/>
      <c r="N19" s="132"/>
      <c r="O19" s="132"/>
      <c r="X19" s="62" t="s">
        <v>36</v>
      </c>
    </row>
    <row r="20" spans="1:24" ht="14.25" customHeight="1" x14ac:dyDescent="0.15">
      <c r="A20" s="50"/>
      <c r="B20" s="107"/>
      <c r="C20" s="117"/>
      <c r="D20" s="54" t="s">
        <v>32</v>
      </c>
      <c r="E20" s="55">
        <f>SUM(E18:E19)</f>
        <v>0</v>
      </c>
      <c r="F20" s="56"/>
      <c r="H20" s="132"/>
      <c r="I20" s="132"/>
      <c r="J20" s="132"/>
      <c r="K20" s="132"/>
      <c r="L20" s="132"/>
      <c r="M20" s="132"/>
      <c r="N20" s="132"/>
      <c r="O20" s="132"/>
      <c r="X20" s="62" t="s">
        <v>37</v>
      </c>
    </row>
    <row r="21" spans="1:24" ht="14.25" customHeight="1" x14ac:dyDescent="0.15">
      <c r="A21" s="50">
        <v>1.03</v>
      </c>
      <c r="B21" s="108">
        <v>3</v>
      </c>
      <c r="C21" s="118" t="s">
        <v>38</v>
      </c>
      <c r="D21" s="51" t="s">
        <v>28</v>
      </c>
      <c r="E21" s="52"/>
      <c r="F21" s="53"/>
      <c r="H21" s="132"/>
      <c r="I21" s="132"/>
      <c r="J21" s="132"/>
      <c r="K21" s="132"/>
      <c r="L21" s="132"/>
      <c r="M21" s="132"/>
      <c r="N21" s="132"/>
      <c r="O21" s="132"/>
      <c r="X21" s="62" t="s">
        <v>39</v>
      </c>
    </row>
    <row r="22" spans="1:24" ht="14.25" customHeight="1" x14ac:dyDescent="0.15">
      <c r="A22" s="50"/>
      <c r="B22" s="106"/>
      <c r="C22" s="116"/>
      <c r="D22" s="51" t="s">
        <v>30</v>
      </c>
      <c r="E22" s="52">
        <v>19</v>
      </c>
      <c r="F22" s="53"/>
      <c r="H22" s="132"/>
      <c r="I22" s="132"/>
      <c r="J22" s="132"/>
      <c r="K22" s="132"/>
      <c r="L22" s="132"/>
      <c r="M22" s="132"/>
      <c r="N22" s="132"/>
      <c r="O22" s="132"/>
      <c r="X22" s="62" t="s">
        <v>40</v>
      </c>
    </row>
    <row r="23" spans="1:24" ht="14.25" customHeight="1" x14ac:dyDescent="0.15">
      <c r="A23" s="50"/>
      <c r="B23" s="109"/>
      <c r="C23" s="119"/>
      <c r="D23" s="54" t="s">
        <v>32</v>
      </c>
      <c r="E23" s="55">
        <f>SUM(E21:E22)</f>
        <v>19</v>
      </c>
      <c r="F23" s="56"/>
      <c r="X23" s="62" t="s">
        <v>41</v>
      </c>
    </row>
    <row r="24" spans="1:24" ht="14.25" customHeight="1" x14ac:dyDescent="0.15">
      <c r="A24" s="50">
        <v>1.04</v>
      </c>
      <c r="B24" s="110">
        <v>4</v>
      </c>
      <c r="C24" s="120" t="s">
        <v>42</v>
      </c>
      <c r="D24" s="51" t="s">
        <v>28</v>
      </c>
      <c r="E24" s="52"/>
      <c r="F24" s="53"/>
      <c r="X24" s="62" t="s">
        <v>43</v>
      </c>
    </row>
    <row r="25" spans="1:24" ht="14.25" customHeight="1" x14ac:dyDescent="0.15">
      <c r="A25" s="50"/>
      <c r="B25" s="111"/>
      <c r="C25" s="116"/>
      <c r="D25" s="51" t="s">
        <v>30</v>
      </c>
      <c r="E25" s="52"/>
      <c r="F25" s="53"/>
      <c r="X25" s="62" t="s">
        <v>44</v>
      </c>
    </row>
    <row r="26" spans="1:24" ht="14.25" customHeight="1" x14ac:dyDescent="0.15">
      <c r="A26" s="50"/>
      <c r="B26" s="112"/>
      <c r="C26" s="119"/>
      <c r="D26" s="54" t="s">
        <v>32</v>
      </c>
      <c r="E26" s="55">
        <f>SUM(E24:E25)</f>
        <v>0</v>
      </c>
      <c r="F26" s="56"/>
      <c r="X26" s="63" t="s">
        <v>45</v>
      </c>
    </row>
    <row r="27" spans="1:24" ht="14.25" customHeight="1" x14ac:dyDescent="0.15">
      <c r="A27" s="50">
        <v>1.05</v>
      </c>
      <c r="B27" s="110">
        <v>5</v>
      </c>
      <c r="C27" s="120" t="s">
        <v>46</v>
      </c>
      <c r="D27" s="51" t="s">
        <v>28</v>
      </c>
      <c r="E27" s="52"/>
      <c r="F27" s="53"/>
      <c r="X27" s="63" t="s">
        <v>47</v>
      </c>
    </row>
    <row r="28" spans="1:24" ht="14.25" customHeight="1" x14ac:dyDescent="0.15">
      <c r="A28" s="50"/>
      <c r="B28" s="111"/>
      <c r="C28" s="116"/>
      <c r="D28" s="51" t="s">
        <v>30</v>
      </c>
      <c r="E28" s="52"/>
      <c r="F28" s="53"/>
      <c r="X28" s="62" t="s">
        <v>48</v>
      </c>
    </row>
    <row r="29" spans="1:24" ht="14.25" customHeight="1" x14ac:dyDescent="0.15">
      <c r="A29" s="50"/>
      <c r="B29" s="113"/>
      <c r="C29" s="117"/>
      <c r="D29" s="54" t="s">
        <v>32</v>
      </c>
      <c r="E29" s="55">
        <f>SUM(E27:E28)</f>
        <v>0</v>
      </c>
      <c r="F29" s="56"/>
      <c r="X29" s="62" t="s">
        <v>49</v>
      </c>
    </row>
    <row r="30" spans="1:24" ht="14.25" customHeight="1" x14ac:dyDescent="0.15">
      <c r="A30" s="50">
        <v>1.06</v>
      </c>
      <c r="B30" s="114">
        <v>6</v>
      </c>
      <c r="C30" s="118" t="s">
        <v>50</v>
      </c>
      <c r="D30" s="51" t="s">
        <v>28</v>
      </c>
      <c r="E30" s="57"/>
      <c r="F30" s="53"/>
      <c r="X30" s="62" t="s">
        <v>51</v>
      </c>
    </row>
    <row r="31" spans="1:24" ht="14.25" customHeight="1" x14ac:dyDescent="0.15">
      <c r="A31" s="50"/>
      <c r="B31" s="111"/>
      <c r="C31" s="116"/>
      <c r="D31" s="51" t="s">
        <v>30</v>
      </c>
      <c r="E31" s="57"/>
      <c r="F31" s="53"/>
      <c r="X31" s="62" t="s">
        <v>52</v>
      </c>
    </row>
    <row r="32" spans="1:24" ht="14.25" customHeight="1" x14ac:dyDescent="0.15">
      <c r="A32" s="50"/>
      <c r="B32" s="113"/>
      <c r="C32" s="117"/>
      <c r="D32" s="54" t="s">
        <v>32</v>
      </c>
      <c r="E32" s="58">
        <f>SUM(E30:E31)</f>
        <v>0</v>
      </c>
      <c r="F32" s="56"/>
      <c r="X32" s="62" t="s">
        <v>53</v>
      </c>
    </row>
    <row r="33" spans="1:24" ht="14.25" customHeight="1" x14ac:dyDescent="0.15">
      <c r="A33" s="50">
        <v>1.07</v>
      </c>
      <c r="B33" s="108">
        <v>7</v>
      </c>
      <c r="C33" s="118" t="s">
        <v>54</v>
      </c>
      <c r="D33" s="51" t="s">
        <v>28</v>
      </c>
      <c r="E33" s="57"/>
      <c r="F33" s="53"/>
      <c r="X33" s="62" t="s">
        <v>55</v>
      </c>
    </row>
    <row r="34" spans="1:24" ht="14.25" customHeight="1" x14ac:dyDescent="0.15">
      <c r="A34" s="50"/>
      <c r="B34" s="106"/>
      <c r="C34" s="116"/>
      <c r="D34" s="51" t="s">
        <v>30</v>
      </c>
      <c r="E34" s="57"/>
      <c r="F34" s="53"/>
      <c r="X34" s="62" t="s">
        <v>56</v>
      </c>
    </row>
    <row r="35" spans="1:24" ht="14.25" customHeight="1" x14ac:dyDescent="0.15">
      <c r="A35" s="50"/>
      <c r="B35" s="107"/>
      <c r="C35" s="117"/>
      <c r="D35" s="54" t="s">
        <v>32</v>
      </c>
      <c r="E35" s="58">
        <f>SUM(E33:E34)</f>
        <v>0</v>
      </c>
      <c r="F35" s="56"/>
      <c r="X35" s="62" t="s">
        <v>57</v>
      </c>
    </row>
    <row r="36" spans="1:24" ht="14.25" customHeight="1" x14ac:dyDescent="0.15">
      <c r="A36" s="50">
        <v>1.08</v>
      </c>
      <c r="B36" s="108">
        <v>8</v>
      </c>
      <c r="C36" s="118" t="s">
        <v>58</v>
      </c>
      <c r="D36" s="51" t="s">
        <v>28</v>
      </c>
      <c r="E36" s="57"/>
      <c r="F36" s="53"/>
      <c r="X36" s="62" t="s">
        <v>59</v>
      </c>
    </row>
    <row r="37" spans="1:24" ht="14.25" customHeight="1" x14ac:dyDescent="0.15">
      <c r="A37" s="50"/>
      <c r="B37" s="106"/>
      <c r="C37" s="116"/>
      <c r="D37" s="51" t="s">
        <v>30</v>
      </c>
      <c r="E37" s="57"/>
      <c r="F37" s="53"/>
      <c r="X37" s="62" t="s">
        <v>60</v>
      </c>
    </row>
    <row r="38" spans="1:24" ht="14.25" customHeight="1" x14ac:dyDescent="0.15">
      <c r="A38" s="50"/>
      <c r="B38" s="106"/>
      <c r="C38" s="116"/>
      <c r="D38" s="59" t="s">
        <v>32</v>
      </c>
      <c r="E38" s="60">
        <v>1</v>
      </c>
      <c r="F38" s="56"/>
      <c r="X38" s="62" t="s">
        <v>61</v>
      </c>
    </row>
    <row r="39" spans="1:24" ht="22.25" customHeight="1" x14ac:dyDescent="0.15">
      <c r="A39" s="30">
        <v>2</v>
      </c>
      <c r="B39" s="85" t="s">
        <v>62</v>
      </c>
      <c r="C39" s="86"/>
      <c r="D39" s="86"/>
      <c r="E39" s="86"/>
      <c r="F39" s="87"/>
      <c r="X39" s="62" t="s">
        <v>63</v>
      </c>
    </row>
    <row r="40" spans="1:24" ht="14.25" customHeight="1" x14ac:dyDescent="0.15">
      <c r="A40" s="50">
        <v>2.0099999999999998</v>
      </c>
      <c r="B40" s="106">
        <v>9</v>
      </c>
      <c r="C40" s="116" t="s">
        <v>27</v>
      </c>
      <c r="D40" s="51" t="s">
        <v>28</v>
      </c>
      <c r="E40" s="52"/>
      <c r="F40" s="53"/>
      <c r="X40" s="62" t="s">
        <v>64</v>
      </c>
    </row>
    <row r="41" spans="1:24" ht="14.25" customHeight="1" x14ac:dyDescent="0.15">
      <c r="A41" s="50"/>
      <c r="B41" s="106"/>
      <c r="C41" s="116"/>
      <c r="D41" s="51" t="s">
        <v>30</v>
      </c>
      <c r="E41" s="52">
        <v>9</v>
      </c>
      <c r="F41" s="53"/>
      <c r="X41" s="62" t="s">
        <v>65</v>
      </c>
    </row>
    <row r="42" spans="1:24" ht="14.25" customHeight="1" x14ac:dyDescent="0.15">
      <c r="A42" s="50"/>
      <c r="B42" s="109"/>
      <c r="C42" s="119"/>
      <c r="D42" s="54" t="s">
        <v>32</v>
      </c>
      <c r="E42" s="55">
        <f>SUM(E40:E41)</f>
        <v>9</v>
      </c>
      <c r="F42" s="56"/>
      <c r="X42" s="62" t="s">
        <v>66</v>
      </c>
    </row>
    <row r="43" spans="1:24" ht="14.25" customHeight="1" x14ac:dyDescent="0.15">
      <c r="A43" s="50">
        <v>2.02</v>
      </c>
      <c r="B43" s="115">
        <v>10</v>
      </c>
      <c r="C43" s="120" t="s">
        <v>34</v>
      </c>
      <c r="D43" s="51" t="s">
        <v>28</v>
      </c>
      <c r="E43" s="52"/>
      <c r="F43" s="53"/>
      <c r="X43" s="62" t="s">
        <v>67</v>
      </c>
    </row>
    <row r="44" spans="1:24" ht="14.25" customHeight="1" x14ac:dyDescent="0.15">
      <c r="A44" s="50"/>
      <c r="B44" s="106"/>
      <c r="C44" s="116"/>
      <c r="D44" s="51" t="s">
        <v>30</v>
      </c>
      <c r="E44" s="52"/>
      <c r="F44" s="53"/>
      <c r="X44" s="62" t="s">
        <v>68</v>
      </c>
    </row>
    <row r="45" spans="1:24" ht="14.25" customHeight="1" x14ac:dyDescent="0.15">
      <c r="A45" s="50"/>
      <c r="B45" s="109"/>
      <c r="C45" s="119"/>
      <c r="D45" s="54" t="s">
        <v>32</v>
      </c>
      <c r="E45" s="55">
        <f>SUM(E43:E44)</f>
        <v>0</v>
      </c>
      <c r="F45" s="56"/>
      <c r="X45" s="62" t="s">
        <v>69</v>
      </c>
    </row>
    <row r="46" spans="1:24" ht="14.25" customHeight="1" x14ac:dyDescent="0.15">
      <c r="A46" s="50">
        <v>2.0299999999999998</v>
      </c>
      <c r="B46" s="115">
        <v>11</v>
      </c>
      <c r="C46" s="120" t="s">
        <v>70</v>
      </c>
      <c r="D46" s="51" t="s">
        <v>28</v>
      </c>
      <c r="E46" s="52"/>
      <c r="F46" s="53"/>
      <c r="X46" s="62" t="s">
        <v>71</v>
      </c>
    </row>
    <row r="47" spans="1:24" ht="14.25" customHeight="1" x14ac:dyDescent="0.15">
      <c r="A47" s="50"/>
      <c r="B47" s="106"/>
      <c r="C47" s="116"/>
      <c r="D47" s="51" t="s">
        <v>30</v>
      </c>
      <c r="E47" s="52">
        <v>9</v>
      </c>
      <c r="F47" s="53"/>
      <c r="X47" s="62" t="s">
        <v>72</v>
      </c>
    </row>
    <row r="48" spans="1:24" ht="14.25" customHeight="1" x14ac:dyDescent="0.15">
      <c r="A48" s="50"/>
      <c r="B48" s="109"/>
      <c r="C48" s="119"/>
      <c r="D48" s="54" t="s">
        <v>32</v>
      </c>
      <c r="E48" s="55">
        <f>SUM(E46:E47)</f>
        <v>9</v>
      </c>
      <c r="F48" s="56"/>
      <c r="X48" s="62" t="s">
        <v>73</v>
      </c>
    </row>
    <row r="49" spans="1:24" ht="14.25" customHeight="1" x14ac:dyDescent="0.15">
      <c r="A49" s="50">
        <v>2.04</v>
      </c>
      <c r="B49" s="115">
        <v>12</v>
      </c>
      <c r="C49" s="120" t="s">
        <v>74</v>
      </c>
      <c r="D49" s="51" t="s">
        <v>28</v>
      </c>
      <c r="E49" s="52"/>
      <c r="F49" s="53"/>
      <c r="X49" s="62" t="s">
        <v>75</v>
      </c>
    </row>
    <row r="50" spans="1:24" ht="14.25" customHeight="1" x14ac:dyDescent="0.15">
      <c r="A50" s="50"/>
      <c r="B50" s="106"/>
      <c r="C50" s="116"/>
      <c r="D50" s="51" t="s">
        <v>30</v>
      </c>
      <c r="E50" s="52"/>
      <c r="F50" s="53"/>
      <c r="X50" s="62" t="s">
        <v>76</v>
      </c>
    </row>
    <row r="51" spans="1:24" ht="14.25" customHeight="1" x14ac:dyDescent="0.15">
      <c r="A51" s="50"/>
      <c r="B51" s="109"/>
      <c r="C51" s="119"/>
      <c r="D51" s="54" t="s">
        <v>32</v>
      </c>
      <c r="E51" s="55">
        <f>SUM(E49:E50)</f>
        <v>0</v>
      </c>
      <c r="F51" s="56"/>
      <c r="X51" s="62" t="s">
        <v>77</v>
      </c>
    </row>
    <row r="52" spans="1:24" ht="14.25" customHeight="1" x14ac:dyDescent="0.15">
      <c r="A52" s="50">
        <v>2.0499999999999998</v>
      </c>
      <c r="B52" s="110">
        <v>13</v>
      </c>
      <c r="C52" s="120" t="s">
        <v>46</v>
      </c>
      <c r="D52" s="51" t="s">
        <v>28</v>
      </c>
      <c r="E52" s="52"/>
      <c r="F52" s="53"/>
      <c r="X52" s="62" t="s">
        <v>78</v>
      </c>
    </row>
    <row r="53" spans="1:24" ht="14.25" customHeight="1" x14ac:dyDescent="0.15">
      <c r="A53" s="50"/>
      <c r="B53" s="111"/>
      <c r="C53" s="116"/>
      <c r="D53" s="61" t="s">
        <v>30</v>
      </c>
      <c r="E53" s="52"/>
      <c r="F53" s="53"/>
      <c r="X53" s="62" t="s">
        <v>79</v>
      </c>
    </row>
    <row r="54" spans="1:24" ht="14.25" customHeight="1" x14ac:dyDescent="0.15">
      <c r="A54" s="50"/>
      <c r="B54" s="112"/>
      <c r="C54" s="119"/>
      <c r="D54" s="54" t="s">
        <v>32</v>
      </c>
      <c r="E54" s="55">
        <f>SUM(E52:E53)</f>
        <v>0</v>
      </c>
      <c r="F54" s="56"/>
      <c r="X54" s="62" t="s">
        <v>80</v>
      </c>
    </row>
    <row r="55" spans="1:24" ht="14.25" customHeight="1" x14ac:dyDescent="0.15">
      <c r="A55" s="50">
        <v>2.06</v>
      </c>
      <c r="B55" s="110">
        <v>14</v>
      </c>
      <c r="C55" s="120" t="s">
        <v>81</v>
      </c>
      <c r="D55" s="51" t="s">
        <v>28</v>
      </c>
      <c r="E55" s="57"/>
      <c r="F55" s="53"/>
      <c r="X55" s="62" t="s">
        <v>82</v>
      </c>
    </row>
    <row r="56" spans="1:24" ht="14.25" customHeight="1" x14ac:dyDescent="0.15">
      <c r="A56" s="50"/>
      <c r="B56" s="111"/>
      <c r="C56" s="116"/>
      <c r="D56" s="51" t="s">
        <v>30</v>
      </c>
      <c r="E56" s="57"/>
      <c r="F56" s="53"/>
      <c r="X56" s="62" t="s">
        <v>83</v>
      </c>
    </row>
    <row r="57" spans="1:24" ht="14.25" customHeight="1" x14ac:dyDescent="0.15">
      <c r="A57" s="50"/>
      <c r="B57" s="112"/>
      <c r="C57" s="119"/>
      <c r="D57" s="54" t="s">
        <v>32</v>
      </c>
      <c r="E57" s="58">
        <f>SUM(E55:E56)</f>
        <v>0</v>
      </c>
      <c r="F57" s="56"/>
      <c r="X57" s="62" t="s">
        <v>84</v>
      </c>
    </row>
    <row r="58" spans="1:24" ht="14.25" customHeight="1" x14ac:dyDescent="0.15">
      <c r="A58" s="50">
        <v>2.0699999999999998</v>
      </c>
      <c r="B58" s="115">
        <v>15</v>
      </c>
      <c r="C58" s="120" t="s">
        <v>85</v>
      </c>
      <c r="D58" s="51" t="s">
        <v>28</v>
      </c>
      <c r="E58" s="57"/>
      <c r="F58" s="53"/>
      <c r="X58" s="62" t="s">
        <v>86</v>
      </c>
    </row>
    <row r="59" spans="1:24" ht="14.25" customHeight="1" x14ac:dyDescent="0.15">
      <c r="A59" s="50"/>
      <c r="B59" s="106"/>
      <c r="C59" s="116"/>
      <c r="D59" s="51" t="s">
        <v>30</v>
      </c>
      <c r="E59" s="57"/>
      <c r="F59" s="53"/>
      <c r="X59" s="62" t="s">
        <v>87</v>
      </c>
    </row>
    <row r="60" spans="1:24" ht="14.25" customHeight="1" x14ac:dyDescent="0.15">
      <c r="A60" s="50"/>
      <c r="B60" s="107"/>
      <c r="C60" s="117"/>
      <c r="D60" s="54" t="s">
        <v>32</v>
      </c>
      <c r="E60" s="58">
        <f>SUM(E58:E59)</f>
        <v>0</v>
      </c>
      <c r="F60" s="56"/>
      <c r="X60" s="62" t="s">
        <v>88</v>
      </c>
    </row>
    <row r="61" spans="1:24" ht="14.25" customHeight="1" x14ac:dyDescent="0.15">
      <c r="A61" s="50">
        <v>2.08</v>
      </c>
      <c r="B61" s="114">
        <v>16</v>
      </c>
      <c r="C61" s="118" t="s">
        <v>58</v>
      </c>
      <c r="D61" s="51" t="s">
        <v>28</v>
      </c>
      <c r="E61" s="57"/>
      <c r="F61" s="53"/>
      <c r="X61" s="62" t="s">
        <v>89</v>
      </c>
    </row>
    <row r="62" spans="1:24" ht="14.25" customHeight="1" x14ac:dyDescent="0.15">
      <c r="A62" s="50"/>
      <c r="B62" s="111"/>
      <c r="C62" s="116"/>
      <c r="D62" s="51" t="s">
        <v>30</v>
      </c>
      <c r="E62" s="57"/>
      <c r="F62" s="53"/>
      <c r="X62" s="62" t="s">
        <v>90</v>
      </c>
    </row>
    <row r="63" spans="1:24" ht="14.25" customHeight="1" x14ac:dyDescent="0.15">
      <c r="A63" s="50"/>
      <c r="B63" s="111"/>
      <c r="C63" s="116"/>
      <c r="D63" s="59" t="s">
        <v>32</v>
      </c>
      <c r="E63" s="60">
        <v>1</v>
      </c>
      <c r="F63" s="56"/>
      <c r="X63" s="62" t="s">
        <v>91</v>
      </c>
    </row>
    <row r="64" spans="1:24" ht="22.25" customHeight="1" x14ac:dyDescent="0.15">
      <c r="A64" s="30">
        <v>3</v>
      </c>
      <c r="B64" s="85" t="s">
        <v>92</v>
      </c>
      <c r="C64" s="86"/>
      <c r="D64" s="86"/>
      <c r="E64" s="86"/>
      <c r="F64" s="87"/>
      <c r="X64" s="62" t="s">
        <v>93</v>
      </c>
    </row>
    <row r="65" spans="1:24" ht="14.25" customHeight="1" x14ac:dyDescent="0.15">
      <c r="A65" s="50">
        <v>3.01</v>
      </c>
      <c r="B65" s="108">
        <v>17</v>
      </c>
      <c r="C65" s="118" t="s">
        <v>27</v>
      </c>
      <c r="D65" s="51" t="s">
        <v>28</v>
      </c>
      <c r="E65" s="52"/>
      <c r="F65" s="53"/>
      <c r="X65" s="62" t="s">
        <v>94</v>
      </c>
    </row>
    <row r="66" spans="1:24" ht="14.25" customHeight="1" x14ac:dyDescent="0.15">
      <c r="A66" s="50"/>
      <c r="B66" s="106"/>
      <c r="C66" s="116"/>
      <c r="D66" s="51" t="s">
        <v>30</v>
      </c>
      <c r="E66" s="52"/>
      <c r="F66" s="53"/>
      <c r="X66" s="62" t="s">
        <v>95</v>
      </c>
    </row>
    <row r="67" spans="1:24" ht="14.25" customHeight="1" x14ac:dyDescent="0.15">
      <c r="A67" s="50"/>
      <c r="B67" s="109"/>
      <c r="C67" s="119"/>
      <c r="D67" s="54" t="s">
        <v>32</v>
      </c>
      <c r="E67" s="55">
        <f>SUM(E65:E66)</f>
        <v>0</v>
      </c>
      <c r="F67" s="56"/>
      <c r="X67" s="62" t="s">
        <v>96</v>
      </c>
    </row>
    <row r="68" spans="1:24" ht="14.25" customHeight="1" x14ac:dyDescent="0.15">
      <c r="A68" s="50">
        <v>3.02</v>
      </c>
      <c r="B68" s="115">
        <v>18</v>
      </c>
      <c r="C68" s="120" t="s">
        <v>34</v>
      </c>
      <c r="D68" s="51" t="s">
        <v>28</v>
      </c>
      <c r="E68" s="52"/>
      <c r="F68" s="53"/>
      <c r="X68" s="62" t="s">
        <v>97</v>
      </c>
    </row>
    <row r="69" spans="1:24" ht="14.25" customHeight="1" x14ac:dyDescent="0.15">
      <c r="A69" s="50"/>
      <c r="B69" s="106"/>
      <c r="C69" s="116"/>
      <c r="D69" s="51" t="s">
        <v>30</v>
      </c>
      <c r="E69" s="52"/>
      <c r="F69" s="53"/>
      <c r="X69" s="62" t="s">
        <v>98</v>
      </c>
    </row>
    <row r="70" spans="1:24" ht="14.25" customHeight="1" x14ac:dyDescent="0.15">
      <c r="A70" s="50"/>
      <c r="B70" s="107"/>
      <c r="C70" s="117"/>
      <c r="D70" s="54" t="s">
        <v>32</v>
      </c>
      <c r="E70" s="55">
        <f>SUM(E68:E69)</f>
        <v>0</v>
      </c>
      <c r="F70" s="56"/>
      <c r="X70" s="62" t="s">
        <v>99</v>
      </c>
    </row>
    <row r="71" spans="1:24" ht="14.25" customHeight="1" x14ac:dyDescent="0.15">
      <c r="A71" s="50">
        <v>3.03</v>
      </c>
      <c r="B71" s="108">
        <v>19</v>
      </c>
      <c r="C71" s="118" t="s">
        <v>100</v>
      </c>
      <c r="D71" s="51" t="s">
        <v>28</v>
      </c>
      <c r="E71" s="52"/>
      <c r="F71" s="53"/>
      <c r="X71" s="62" t="s">
        <v>101</v>
      </c>
    </row>
    <row r="72" spans="1:24" ht="14.25" customHeight="1" x14ac:dyDescent="0.15">
      <c r="A72" s="50"/>
      <c r="B72" s="106"/>
      <c r="C72" s="116"/>
      <c r="D72" s="51" t="s">
        <v>30</v>
      </c>
      <c r="E72" s="52"/>
      <c r="F72" s="53"/>
      <c r="X72" s="62" t="s">
        <v>102</v>
      </c>
    </row>
    <row r="73" spans="1:24" ht="14.25" customHeight="1" x14ac:dyDescent="0.15">
      <c r="A73" s="50"/>
      <c r="B73" s="109"/>
      <c r="C73" s="119"/>
      <c r="D73" s="54" t="s">
        <v>32</v>
      </c>
      <c r="E73" s="55">
        <f>SUM(E71:E72)</f>
        <v>0</v>
      </c>
      <c r="F73" s="56"/>
      <c r="X73" s="62" t="s">
        <v>103</v>
      </c>
    </row>
    <row r="74" spans="1:24" ht="14.25" customHeight="1" x14ac:dyDescent="0.15">
      <c r="A74" s="50">
        <v>3.04</v>
      </c>
      <c r="B74" s="115">
        <v>20</v>
      </c>
      <c r="C74" s="120" t="s">
        <v>104</v>
      </c>
      <c r="D74" s="51" t="s">
        <v>28</v>
      </c>
      <c r="E74" s="52"/>
      <c r="F74" s="53"/>
      <c r="X74" s="62" t="s">
        <v>105</v>
      </c>
    </row>
    <row r="75" spans="1:24" ht="14.25" customHeight="1" x14ac:dyDescent="0.15">
      <c r="A75" s="50"/>
      <c r="B75" s="106"/>
      <c r="C75" s="116"/>
      <c r="D75" s="51" t="s">
        <v>106</v>
      </c>
      <c r="E75" s="52"/>
      <c r="F75" s="53"/>
      <c r="X75" s="62" t="s">
        <v>107</v>
      </c>
    </row>
    <row r="76" spans="1:24" ht="14.25" customHeight="1" x14ac:dyDescent="0.15">
      <c r="A76" s="50"/>
      <c r="B76" s="109"/>
      <c r="C76" s="119"/>
      <c r="D76" s="54" t="s">
        <v>32</v>
      </c>
      <c r="E76" s="55">
        <f>SUM(E74:E75)</f>
        <v>0</v>
      </c>
      <c r="F76" s="56"/>
      <c r="X76" s="62" t="s">
        <v>108</v>
      </c>
    </row>
    <row r="77" spans="1:24" ht="14.25" customHeight="1" x14ac:dyDescent="0.15">
      <c r="A77" s="50">
        <v>3.05</v>
      </c>
      <c r="B77" s="110">
        <v>21</v>
      </c>
      <c r="C77" s="120" t="s">
        <v>46</v>
      </c>
      <c r="D77" s="51" t="s">
        <v>28</v>
      </c>
      <c r="E77" s="52"/>
      <c r="F77" s="53"/>
      <c r="X77" s="62" t="s">
        <v>109</v>
      </c>
    </row>
    <row r="78" spans="1:24" ht="14.25" customHeight="1" x14ac:dyDescent="0.15">
      <c r="A78" s="50"/>
      <c r="B78" s="111"/>
      <c r="C78" s="116"/>
      <c r="D78" s="51" t="s">
        <v>30</v>
      </c>
      <c r="E78" s="52"/>
      <c r="F78" s="53"/>
      <c r="X78" s="62" t="s">
        <v>110</v>
      </c>
    </row>
    <row r="79" spans="1:24" ht="14.25" customHeight="1" x14ac:dyDescent="0.15">
      <c r="A79" s="50"/>
      <c r="B79" s="112"/>
      <c r="C79" s="119"/>
      <c r="D79" s="54" t="s">
        <v>32</v>
      </c>
      <c r="E79" s="55">
        <f>SUM(E77:E78)</f>
        <v>0</v>
      </c>
      <c r="F79" s="56"/>
      <c r="X79" s="62" t="s">
        <v>111</v>
      </c>
    </row>
    <row r="80" spans="1:24" ht="14.25" customHeight="1" x14ac:dyDescent="0.15">
      <c r="A80" s="50">
        <v>3.06</v>
      </c>
      <c r="B80" s="110">
        <v>22</v>
      </c>
      <c r="C80" s="120" t="s">
        <v>50</v>
      </c>
      <c r="D80" s="64" t="s">
        <v>28</v>
      </c>
      <c r="E80" s="65"/>
      <c r="F80" s="53"/>
      <c r="X80" s="62" t="s">
        <v>112</v>
      </c>
    </row>
    <row r="81" spans="1:24" ht="14.25" customHeight="1" x14ac:dyDescent="0.15">
      <c r="A81" s="50"/>
      <c r="B81" s="111"/>
      <c r="C81" s="116"/>
      <c r="D81" s="51" t="s">
        <v>30</v>
      </c>
      <c r="E81" s="57"/>
      <c r="F81" s="53"/>
      <c r="X81" s="62" t="s">
        <v>113</v>
      </c>
    </row>
    <row r="82" spans="1:24" ht="14.25" customHeight="1" x14ac:dyDescent="0.15">
      <c r="A82" s="50"/>
      <c r="B82" s="112"/>
      <c r="C82" s="119"/>
      <c r="D82" s="54" t="s">
        <v>32</v>
      </c>
      <c r="E82" s="58">
        <f>SUM(E80:E81)</f>
        <v>0</v>
      </c>
      <c r="F82" s="56"/>
      <c r="X82" s="62" t="s">
        <v>114</v>
      </c>
    </row>
    <row r="83" spans="1:24" ht="14.25" customHeight="1" x14ac:dyDescent="0.15">
      <c r="A83" s="50">
        <v>3.07</v>
      </c>
      <c r="B83" s="115">
        <v>23</v>
      </c>
      <c r="C83" s="120" t="s">
        <v>54</v>
      </c>
      <c r="D83" s="51" t="s">
        <v>28</v>
      </c>
      <c r="E83" s="57"/>
      <c r="F83" s="53"/>
      <c r="X83" s="62" t="s">
        <v>115</v>
      </c>
    </row>
    <row r="84" spans="1:24" ht="14.25" customHeight="1" x14ac:dyDescent="0.15">
      <c r="A84" s="50"/>
      <c r="B84" s="106"/>
      <c r="C84" s="116"/>
      <c r="D84" s="51" t="s">
        <v>30</v>
      </c>
      <c r="E84" s="57"/>
      <c r="F84" s="53"/>
      <c r="X84" s="62" t="s">
        <v>116</v>
      </c>
    </row>
    <row r="85" spans="1:24" ht="14.25" customHeight="1" x14ac:dyDescent="0.15">
      <c r="A85" s="50"/>
      <c r="B85" s="109"/>
      <c r="C85" s="119"/>
      <c r="D85" s="54" t="s">
        <v>32</v>
      </c>
      <c r="E85" s="58">
        <f>SUM(E83:E84)</f>
        <v>0</v>
      </c>
      <c r="F85" s="56"/>
      <c r="X85" s="62" t="s">
        <v>117</v>
      </c>
    </row>
    <row r="86" spans="1:24" ht="14.25" customHeight="1" x14ac:dyDescent="0.15">
      <c r="A86" s="50">
        <v>3.08</v>
      </c>
      <c r="B86" s="110">
        <v>24</v>
      </c>
      <c r="C86" s="120" t="s">
        <v>58</v>
      </c>
      <c r="D86" s="51" t="s">
        <v>28</v>
      </c>
      <c r="E86" s="57"/>
      <c r="F86" s="53"/>
      <c r="X86" s="62" t="s">
        <v>118</v>
      </c>
    </row>
    <row r="87" spans="1:24" ht="14.25" customHeight="1" x14ac:dyDescent="0.15">
      <c r="A87" s="50"/>
      <c r="B87" s="111"/>
      <c r="C87" s="116"/>
      <c r="D87" s="51" t="s">
        <v>30</v>
      </c>
      <c r="E87" s="57"/>
      <c r="F87" s="53"/>
      <c r="X87" s="62" t="s">
        <v>119</v>
      </c>
    </row>
    <row r="88" spans="1:24" ht="14.25" customHeight="1" x14ac:dyDescent="0.15">
      <c r="A88" s="50"/>
      <c r="B88" s="112"/>
      <c r="C88" s="119"/>
      <c r="D88" s="54" t="s">
        <v>32</v>
      </c>
      <c r="E88" s="60"/>
      <c r="F88" s="56"/>
      <c r="X88" s="62" t="s">
        <v>120</v>
      </c>
    </row>
    <row r="89" spans="1:24" ht="22.25" customHeight="1" x14ac:dyDescent="0.15">
      <c r="A89" s="30">
        <v>4</v>
      </c>
      <c r="B89" s="85" t="s">
        <v>121</v>
      </c>
      <c r="C89" s="86"/>
      <c r="D89" s="86"/>
      <c r="E89" s="86"/>
      <c r="F89" s="87"/>
      <c r="X89" s="62" t="s">
        <v>122</v>
      </c>
    </row>
    <row r="90" spans="1:24" ht="14.25" customHeight="1" x14ac:dyDescent="0.15">
      <c r="A90" s="50">
        <v>4.01</v>
      </c>
      <c r="B90" s="115">
        <v>25</v>
      </c>
      <c r="C90" s="120" t="s">
        <v>123</v>
      </c>
      <c r="D90" s="51" t="s">
        <v>28</v>
      </c>
      <c r="E90" s="52"/>
      <c r="F90" s="53"/>
      <c r="X90" s="62" t="s">
        <v>124</v>
      </c>
    </row>
    <row r="91" spans="1:24" ht="14.25" customHeight="1" x14ac:dyDescent="0.15">
      <c r="A91" s="50"/>
      <c r="B91" s="106"/>
      <c r="C91" s="116"/>
      <c r="D91" s="51" t="s">
        <v>30</v>
      </c>
      <c r="E91" s="52"/>
      <c r="F91" s="53"/>
      <c r="X91" s="62" t="s">
        <v>125</v>
      </c>
    </row>
    <row r="92" spans="1:24" ht="14.25" customHeight="1" x14ac:dyDescent="0.15">
      <c r="A92" s="50"/>
      <c r="B92" s="107"/>
      <c r="C92" s="117"/>
      <c r="D92" s="54" t="s">
        <v>32</v>
      </c>
      <c r="E92" s="55">
        <f>SUM(E90:E91)</f>
        <v>0</v>
      </c>
      <c r="F92" s="56"/>
      <c r="X92" s="62" t="s">
        <v>126</v>
      </c>
    </row>
    <row r="93" spans="1:24" ht="14.25" customHeight="1" x14ac:dyDescent="0.15">
      <c r="A93" s="50">
        <v>4.0199999999999996</v>
      </c>
      <c r="B93" s="108">
        <v>26</v>
      </c>
      <c r="C93" s="118" t="s">
        <v>127</v>
      </c>
      <c r="D93" s="51" t="s">
        <v>28</v>
      </c>
      <c r="E93" s="52"/>
      <c r="F93" s="53"/>
      <c r="X93" s="62" t="s">
        <v>128</v>
      </c>
    </row>
    <row r="94" spans="1:24" ht="14.25" customHeight="1" x14ac:dyDescent="0.15">
      <c r="A94" s="50"/>
      <c r="B94" s="106"/>
      <c r="C94" s="116"/>
      <c r="D94" s="51" t="s">
        <v>30</v>
      </c>
      <c r="E94" s="52"/>
      <c r="F94" s="53"/>
      <c r="X94" s="62" t="s">
        <v>129</v>
      </c>
    </row>
    <row r="95" spans="1:24" ht="14.25" customHeight="1" x14ac:dyDescent="0.15">
      <c r="A95" s="50"/>
      <c r="B95" s="107"/>
      <c r="C95" s="117"/>
      <c r="D95" s="54" t="s">
        <v>32</v>
      </c>
      <c r="E95" s="55">
        <f>SUM(E93:E94)</f>
        <v>0</v>
      </c>
      <c r="F95" s="56"/>
      <c r="X95" s="62" t="s">
        <v>130</v>
      </c>
    </row>
    <row r="96" spans="1:24" ht="14.25" customHeight="1" x14ac:dyDescent="0.15">
      <c r="A96" s="50">
        <v>4.03</v>
      </c>
      <c r="B96" s="114">
        <v>27</v>
      </c>
      <c r="C96" s="118" t="s">
        <v>131</v>
      </c>
      <c r="D96" s="51" t="s">
        <v>28</v>
      </c>
      <c r="E96" s="52"/>
      <c r="F96" s="53"/>
      <c r="X96" s="62" t="s">
        <v>132</v>
      </c>
    </row>
    <row r="97" spans="1:24" ht="14.25" customHeight="1" x14ac:dyDescent="0.15">
      <c r="A97" s="50"/>
      <c r="B97" s="111"/>
      <c r="C97" s="116"/>
      <c r="D97" s="51" t="s">
        <v>30</v>
      </c>
      <c r="E97" s="52"/>
      <c r="F97" s="53"/>
      <c r="X97" s="62" t="s">
        <v>133</v>
      </c>
    </row>
    <row r="98" spans="1:24" ht="14.25" customHeight="1" x14ac:dyDescent="0.15">
      <c r="A98" s="50"/>
      <c r="B98" s="113"/>
      <c r="C98" s="117"/>
      <c r="D98" s="54" t="s">
        <v>32</v>
      </c>
      <c r="E98" s="55">
        <f>SUM(E96:E97)</f>
        <v>0</v>
      </c>
      <c r="F98" s="56"/>
      <c r="X98" s="62" t="s">
        <v>134</v>
      </c>
    </row>
    <row r="99" spans="1:24" ht="14.25" customHeight="1" x14ac:dyDescent="0.15">
      <c r="A99" s="50">
        <v>4.04</v>
      </c>
      <c r="B99" s="108">
        <v>28</v>
      </c>
      <c r="C99" s="118" t="s">
        <v>135</v>
      </c>
      <c r="D99" s="51" t="s">
        <v>28</v>
      </c>
      <c r="E99" s="52"/>
      <c r="F99" s="53"/>
      <c r="X99" s="62" t="s">
        <v>136</v>
      </c>
    </row>
    <row r="100" spans="1:24" ht="14.25" customHeight="1" x14ac:dyDescent="0.15">
      <c r="A100" s="50"/>
      <c r="B100" s="106"/>
      <c r="C100" s="116"/>
      <c r="D100" s="51" t="s">
        <v>30</v>
      </c>
      <c r="E100" s="52"/>
      <c r="F100" s="53"/>
      <c r="X100" s="62" t="s">
        <v>137</v>
      </c>
    </row>
    <row r="101" spans="1:24" ht="14.25" customHeight="1" x14ac:dyDescent="0.15">
      <c r="A101" s="50"/>
      <c r="B101" s="109"/>
      <c r="C101" s="119"/>
      <c r="D101" s="54" t="s">
        <v>32</v>
      </c>
      <c r="E101" s="55">
        <f>SUM(E99:E100)</f>
        <v>0</v>
      </c>
      <c r="F101" s="56"/>
      <c r="X101" s="62" t="s">
        <v>138</v>
      </c>
    </row>
    <row r="102" spans="1:24" ht="14.25" customHeight="1" x14ac:dyDescent="0.15">
      <c r="A102" s="50">
        <v>4.05</v>
      </c>
      <c r="B102" s="115">
        <v>29</v>
      </c>
      <c r="C102" s="120" t="s">
        <v>139</v>
      </c>
      <c r="D102" s="51" t="s">
        <v>28</v>
      </c>
      <c r="E102" s="52"/>
      <c r="F102" s="53"/>
      <c r="X102" s="62" t="s">
        <v>140</v>
      </c>
    </row>
    <row r="103" spans="1:24" ht="14.25" customHeight="1" x14ac:dyDescent="0.15">
      <c r="A103" s="50"/>
      <c r="B103" s="106"/>
      <c r="C103" s="116"/>
      <c r="D103" s="51" t="s">
        <v>30</v>
      </c>
      <c r="E103" s="52"/>
      <c r="F103" s="53"/>
      <c r="X103" s="62" t="s">
        <v>141</v>
      </c>
    </row>
    <row r="104" spans="1:24" ht="14.25" customHeight="1" x14ac:dyDescent="0.15">
      <c r="A104" s="50"/>
      <c r="B104" s="109"/>
      <c r="C104" s="119"/>
      <c r="D104" s="54" t="s">
        <v>32</v>
      </c>
      <c r="E104" s="55">
        <f>SUM(E102:E103)</f>
        <v>0</v>
      </c>
      <c r="F104" s="56"/>
      <c r="X104" s="62" t="s">
        <v>142</v>
      </c>
    </row>
    <row r="105" spans="1:24" ht="14.25" customHeight="1" x14ac:dyDescent="0.15">
      <c r="A105" s="50">
        <v>4.0599999999999996</v>
      </c>
      <c r="B105" s="110">
        <v>30</v>
      </c>
      <c r="C105" s="120" t="s">
        <v>143</v>
      </c>
      <c r="D105" s="51" t="s">
        <v>28</v>
      </c>
      <c r="E105" s="52"/>
      <c r="F105" s="53"/>
      <c r="X105" s="62" t="s">
        <v>144</v>
      </c>
    </row>
    <row r="106" spans="1:24" ht="14.25" customHeight="1" x14ac:dyDescent="0.15">
      <c r="A106" s="50"/>
      <c r="B106" s="111"/>
      <c r="C106" s="116"/>
      <c r="D106" s="51" t="s">
        <v>30</v>
      </c>
      <c r="E106" s="52"/>
      <c r="F106" s="53"/>
      <c r="X106" s="62" t="s">
        <v>145</v>
      </c>
    </row>
    <row r="107" spans="1:24" ht="14.25" customHeight="1" x14ac:dyDescent="0.15">
      <c r="A107" s="50"/>
      <c r="B107" s="112"/>
      <c r="C107" s="119"/>
      <c r="D107" s="54" t="s">
        <v>32</v>
      </c>
      <c r="E107" s="55">
        <f>SUM(E105:E106)</f>
        <v>0</v>
      </c>
      <c r="F107" s="56"/>
      <c r="X107" s="62" t="s">
        <v>146</v>
      </c>
    </row>
    <row r="108" spans="1:24" ht="14.25" customHeight="1" x14ac:dyDescent="0.15">
      <c r="A108" s="50">
        <v>4.07</v>
      </c>
      <c r="B108" s="110">
        <v>31</v>
      </c>
      <c r="C108" s="120" t="s">
        <v>147</v>
      </c>
      <c r="D108" s="51" t="s">
        <v>28</v>
      </c>
      <c r="E108" s="57"/>
      <c r="F108" s="53"/>
      <c r="X108" s="62" t="s">
        <v>148</v>
      </c>
    </row>
    <row r="109" spans="1:24" ht="14.25" customHeight="1" x14ac:dyDescent="0.15">
      <c r="A109" s="50"/>
      <c r="B109" s="111"/>
      <c r="C109" s="116"/>
      <c r="D109" s="51" t="s">
        <v>30</v>
      </c>
      <c r="E109" s="57"/>
      <c r="F109" s="53"/>
      <c r="X109" s="62" t="s">
        <v>149</v>
      </c>
    </row>
    <row r="110" spans="1:24" ht="14.25" customHeight="1" x14ac:dyDescent="0.15">
      <c r="A110" s="50"/>
      <c r="B110" s="113"/>
      <c r="C110" s="117"/>
      <c r="D110" s="54" t="s">
        <v>32</v>
      </c>
      <c r="E110" s="58">
        <f>SUM(E108:E109)</f>
        <v>0</v>
      </c>
      <c r="F110" s="56"/>
      <c r="X110" s="62" t="s">
        <v>150</v>
      </c>
    </row>
    <row r="111" spans="1:24" ht="14.25" customHeight="1" x14ac:dyDescent="0.15">
      <c r="A111" s="50">
        <v>4.08</v>
      </c>
      <c r="B111" s="108">
        <v>32</v>
      </c>
      <c r="C111" s="118" t="s">
        <v>151</v>
      </c>
      <c r="D111" s="51" t="s">
        <v>28</v>
      </c>
      <c r="E111" s="57"/>
      <c r="F111" s="53"/>
      <c r="X111" s="62" t="s">
        <v>152</v>
      </c>
    </row>
    <row r="112" spans="1:24" ht="14.25" customHeight="1" x14ac:dyDescent="0.15">
      <c r="A112" s="50"/>
      <c r="B112" s="106"/>
      <c r="C112" s="116"/>
      <c r="D112" s="51" t="s">
        <v>30</v>
      </c>
      <c r="E112" s="57"/>
      <c r="F112" s="53"/>
      <c r="X112" s="62" t="s">
        <v>153</v>
      </c>
    </row>
    <row r="113" spans="1:24" ht="14.25" customHeight="1" x14ac:dyDescent="0.15">
      <c r="A113" s="50"/>
      <c r="B113" s="107"/>
      <c r="C113" s="117"/>
      <c r="D113" s="54" t="s">
        <v>32</v>
      </c>
      <c r="E113" s="58">
        <f>SUM(E111:E112)</f>
        <v>0</v>
      </c>
      <c r="F113" s="56"/>
      <c r="X113" s="62" t="s">
        <v>154</v>
      </c>
    </row>
    <row r="114" spans="1:24" ht="14.25" customHeight="1" x14ac:dyDescent="0.15">
      <c r="A114" s="50">
        <v>4.09</v>
      </c>
      <c r="B114" s="114">
        <v>33</v>
      </c>
      <c r="C114" s="121" t="s">
        <v>155</v>
      </c>
      <c r="D114" s="51" t="s">
        <v>28</v>
      </c>
      <c r="E114" s="57"/>
      <c r="F114" s="53"/>
      <c r="X114" s="62" t="s">
        <v>156</v>
      </c>
    </row>
    <row r="115" spans="1:24" ht="14.25" customHeight="1" x14ac:dyDescent="0.15">
      <c r="A115" s="50"/>
      <c r="B115" s="111"/>
      <c r="C115" s="122"/>
      <c r="D115" s="51" t="s">
        <v>30</v>
      </c>
      <c r="E115" s="57"/>
      <c r="F115" s="53"/>
      <c r="X115" s="62" t="s">
        <v>157</v>
      </c>
    </row>
    <row r="116" spans="1:24" ht="14.25" customHeight="1" x14ac:dyDescent="0.15">
      <c r="A116" s="50"/>
      <c r="B116" s="112"/>
      <c r="C116" s="123"/>
      <c r="D116" s="54" t="s">
        <v>32</v>
      </c>
      <c r="E116" s="60"/>
      <c r="F116" s="56"/>
      <c r="X116" s="62" t="s">
        <v>158</v>
      </c>
    </row>
    <row r="117" spans="1:24" ht="22.25" customHeight="1" x14ac:dyDescent="0.15">
      <c r="A117" s="30">
        <v>5</v>
      </c>
      <c r="B117" s="85" t="s">
        <v>159</v>
      </c>
      <c r="C117" s="86"/>
      <c r="D117" s="86"/>
      <c r="E117" s="86"/>
      <c r="F117" s="87"/>
      <c r="X117" s="62" t="s">
        <v>160</v>
      </c>
    </row>
    <row r="118" spans="1:24" ht="14.25" customHeight="1" x14ac:dyDescent="0.15">
      <c r="A118" s="50">
        <v>5.01</v>
      </c>
      <c r="B118" s="115">
        <v>34</v>
      </c>
      <c r="C118" s="120" t="s">
        <v>161</v>
      </c>
      <c r="D118" s="51" t="s">
        <v>28</v>
      </c>
      <c r="E118" s="52"/>
      <c r="F118" s="53"/>
      <c r="X118" s="62" t="s">
        <v>162</v>
      </c>
    </row>
    <row r="119" spans="1:24" ht="14.25" customHeight="1" x14ac:dyDescent="0.15">
      <c r="A119" s="50"/>
      <c r="B119" s="106"/>
      <c r="C119" s="116"/>
      <c r="D119" s="51" t="s">
        <v>30</v>
      </c>
      <c r="E119" s="52"/>
      <c r="F119" s="53"/>
      <c r="X119" s="62" t="s">
        <v>163</v>
      </c>
    </row>
    <row r="120" spans="1:24" ht="14.25" customHeight="1" x14ac:dyDescent="0.15">
      <c r="A120" s="50"/>
      <c r="B120" s="109"/>
      <c r="C120" s="119"/>
      <c r="D120" s="54" t="s">
        <v>32</v>
      </c>
      <c r="E120" s="55">
        <f>SUM(E118:E119)</f>
        <v>0</v>
      </c>
      <c r="F120" s="56"/>
      <c r="X120" s="62" t="s">
        <v>164</v>
      </c>
    </row>
    <row r="121" spans="1:24" ht="14.25" customHeight="1" x14ac:dyDescent="0.15">
      <c r="A121" s="50">
        <v>5.0199999999999996</v>
      </c>
      <c r="B121" s="115">
        <v>35</v>
      </c>
      <c r="C121" s="120" t="s">
        <v>165</v>
      </c>
      <c r="D121" s="51" t="s">
        <v>28</v>
      </c>
      <c r="E121" s="52"/>
      <c r="F121" s="53"/>
      <c r="X121" s="62" t="s">
        <v>166</v>
      </c>
    </row>
    <row r="122" spans="1:24" ht="14.25" customHeight="1" x14ac:dyDescent="0.15">
      <c r="A122" s="50"/>
      <c r="B122" s="106"/>
      <c r="C122" s="116"/>
      <c r="D122" s="51" t="s">
        <v>30</v>
      </c>
      <c r="E122" s="52"/>
      <c r="F122" s="53"/>
      <c r="X122" s="62" t="s">
        <v>167</v>
      </c>
    </row>
    <row r="123" spans="1:24" ht="14.25" customHeight="1" x14ac:dyDescent="0.15">
      <c r="A123" s="50"/>
      <c r="B123" s="109"/>
      <c r="C123" s="119"/>
      <c r="D123" s="54" t="s">
        <v>32</v>
      </c>
      <c r="E123" s="55">
        <f>SUM(E121:E122)</f>
        <v>0</v>
      </c>
      <c r="F123" s="56"/>
      <c r="X123" s="62" t="s">
        <v>168</v>
      </c>
    </row>
    <row r="124" spans="1:24" ht="14.25" customHeight="1" x14ac:dyDescent="0.15">
      <c r="A124" s="50">
        <v>5.03</v>
      </c>
      <c r="B124" s="115">
        <v>36</v>
      </c>
      <c r="C124" s="120" t="s">
        <v>169</v>
      </c>
      <c r="D124" s="51" t="s">
        <v>28</v>
      </c>
      <c r="E124" s="52"/>
      <c r="F124" s="53"/>
      <c r="X124" s="62" t="s">
        <v>170</v>
      </c>
    </row>
    <row r="125" spans="1:24" ht="14.25" customHeight="1" x14ac:dyDescent="0.15">
      <c r="A125" s="50"/>
      <c r="B125" s="106"/>
      <c r="C125" s="116"/>
      <c r="D125" s="61" t="s">
        <v>30</v>
      </c>
      <c r="E125" s="66"/>
      <c r="F125" s="53"/>
      <c r="X125" s="62" t="s">
        <v>171</v>
      </c>
    </row>
    <row r="126" spans="1:24" ht="14.25" customHeight="1" x14ac:dyDescent="0.15">
      <c r="A126" s="50"/>
      <c r="B126" s="109"/>
      <c r="C126" s="119"/>
      <c r="D126" s="54" t="s">
        <v>32</v>
      </c>
      <c r="E126" s="55">
        <f>SUM(E124:E125)</f>
        <v>0</v>
      </c>
      <c r="F126" s="56"/>
      <c r="X126" s="62" t="s">
        <v>172</v>
      </c>
    </row>
    <row r="127" spans="1:24" ht="14.25" customHeight="1" x14ac:dyDescent="0.15">
      <c r="A127" s="50">
        <v>5.04</v>
      </c>
      <c r="B127" s="115">
        <v>37</v>
      </c>
      <c r="C127" s="120" t="s">
        <v>173</v>
      </c>
      <c r="D127" s="51" t="s">
        <v>28</v>
      </c>
      <c r="E127" s="52"/>
      <c r="F127" s="53"/>
      <c r="X127" s="62" t="s">
        <v>174</v>
      </c>
    </row>
    <row r="128" spans="1:24" ht="14.25" customHeight="1" x14ac:dyDescent="0.15">
      <c r="A128" s="50"/>
      <c r="B128" s="106"/>
      <c r="C128" s="116"/>
      <c r="D128" s="51" t="s">
        <v>30</v>
      </c>
      <c r="E128" s="52"/>
      <c r="F128" s="53"/>
      <c r="X128" s="62" t="s">
        <v>175</v>
      </c>
    </row>
    <row r="129" spans="1:24" ht="14.25" customHeight="1" x14ac:dyDescent="0.15">
      <c r="A129" s="50"/>
      <c r="B129" s="109"/>
      <c r="C129" s="119"/>
      <c r="D129" s="54" t="s">
        <v>32</v>
      </c>
      <c r="E129" s="55">
        <f>SUM(E127:E128)</f>
        <v>0</v>
      </c>
      <c r="F129" s="56"/>
      <c r="X129" s="62" t="s">
        <v>176</v>
      </c>
    </row>
    <row r="130" spans="1:24" ht="14.25" customHeight="1" x14ac:dyDescent="0.15">
      <c r="A130" s="50">
        <v>5.05</v>
      </c>
      <c r="B130" s="110">
        <v>38</v>
      </c>
      <c r="C130" s="120" t="s">
        <v>46</v>
      </c>
      <c r="D130" s="51" t="s">
        <v>28</v>
      </c>
      <c r="E130" s="52"/>
      <c r="F130" s="53"/>
      <c r="X130" s="62" t="s">
        <v>177</v>
      </c>
    </row>
    <row r="131" spans="1:24" ht="14.25" customHeight="1" x14ac:dyDescent="0.15">
      <c r="A131" s="50"/>
      <c r="B131" s="111"/>
      <c r="C131" s="116"/>
      <c r="D131" s="51" t="s">
        <v>30</v>
      </c>
      <c r="E131" s="52"/>
      <c r="F131" s="53"/>
      <c r="X131" s="62" t="s">
        <v>178</v>
      </c>
    </row>
    <row r="132" spans="1:24" ht="14.25" customHeight="1" x14ac:dyDescent="0.15">
      <c r="A132" s="50"/>
      <c r="B132" s="112"/>
      <c r="C132" s="119"/>
      <c r="D132" s="54" t="s">
        <v>32</v>
      </c>
      <c r="E132" s="55">
        <f>SUM(E130:E131)</f>
        <v>0</v>
      </c>
      <c r="F132" s="56"/>
      <c r="X132" s="62" t="s">
        <v>179</v>
      </c>
    </row>
    <row r="133" spans="1:24" ht="14.25" customHeight="1" x14ac:dyDescent="0.15">
      <c r="A133" s="50">
        <v>5.0599999999999996</v>
      </c>
      <c r="B133" s="110">
        <v>39</v>
      </c>
      <c r="C133" s="120" t="s">
        <v>50</v>
      </c>
      <c r="D133" s="51" t="s">
        <v>28</v>
      </c>
      <c r="E133" s="57"/>
      <c r="F133" s="53"/>
      <c r="X133" s="62" t="s">
        <v>180</v>
      </c>
    </row>
    <row r="134" spans="1:24" ht="14.25" customHeight="1" x14ac:dyDescent="0.15">
      <c r="A134" s="50"/>
      <c r="B134" s="111"/>
      <c r="C134" s="116"/>
      <c r="D134" s="51" t="s">
        <v>30</v>
      </c>
      <c r="E134" s="57"/>
      <c r="F134" s="53"/>
      <c r="X134" s="62" t="s">
        <v>181</v>
      </c>
    </row>
    <row r="135" spans="1:24" ht="14.25" customHeight="1" x14ac:dyDescent="0.15">
      <c r="A135" s="50"/>
      <c r="B135" s="113"/>
      <c r="C135" s="117"/>
      <c r="D135" s="54" t="s">
        <v>32</v>
      </c>
      <c r="E135" s="58">
        <f>SUM(E133:E134)</f>
        <v>0</v>
      </c>
      <c r="F135" s="56"/>
      <c r="X135" s="62" t="s">
        <v>182</v>
      </c>
    </row>
    <row r="136" spans="1:24" ht="14.25" customHeight="1" x14ac:dyDescent="0.15">
      <c r="A136" s="50">
        <v>5.07</v>
      </c>
      <c r="B136" s="108">
        <v>40</v>
      </c>
      <c r="C136" s="118" t="s">
        <v>54</v>
      </c>
      <c r="D136" s="51" t="s">
        <v>28</v>
      </c>
      <c r="E136" s="57"/>
      <c r="F136" s="53"/>
      <c r="X136" s="62" t="s">
        <v>183</v>
      </c>
    </row>
    <row r="137" spans="1:24" ht="14.25" customHeight="1" x14ac:dyDescent="0.15">
      <c r="A137" s="50"/>
      <c r="B137" s="106"/>
      <c r="C137" s="116"/>
      <c r="D137" s="51" t="s">
        <v>30</v>
      </c>
      <c r="E137" s="57"/>
      <c r="F137" s="53"/>
      <c r="X137" s="62" t="s">
        <v>184</v>
      </c>
    </row>
    <row r="138" spans="1:24" ht="14.25" customHeight="1" x14ac:dyDescent="0.15">
      <c r="A138" s="50"/>
      <c r="B138" s="107"/>
      <c r="C138" s="117"/>
      <c r="D138" s="54" t="s">
        <v>32</v>
      </c>
      <c r="E138" s="58">
        <f>SUM(E136:E137)</f>
        <v>0</v>
      </c>
      <c r="F138" s="56"/>
      <c r="X138" s="62" t="s">
        <v>185</v>
      </c>
    </row>
    <row r="139" spans="1:24" ht="14.25" customHeight="1" x14ac:dyDescent="0.15">
      <c r="A139" s="50">
        <v>5.08</v>
      </c>
      <c r="B139" s="114">
        <v>41</v>
      </c>
      <c r="C139" s="121" t="s">
        <v>186</v>
      </c>
      <c r="D139" s="51" t="s">
        <v>28</v>
      </c>
      <c r="E139" s="57"/>
      <c r="F139" s="53"/>
      <c r="X139" s="62" t="s">
        <v>187</v>
      </c>
    </row>
    <row r="140" spans="1:24" ht="14.25" customHeight="1" x14ac:dyDescent="0.15">
      <c r="A140" s="50"/>
      <c r="B140" s="111"/>
      <c r="C140" s="122"/>
      <c r="D140" s="51" t="s">
        <v>30</v>
      </c>
      <c r="E140" s="57"/>
      <c r="F140" s="53"/>
      <c r="X140" s="62" t="s">
        <v>188</v>
      </c>
    </row>
    <row r="141" spans="1:24" ht="14.25" customHeight="1" x14ac:dyDescent="0.15">
      <c r="A141" s="50"/>
      <c r="B141" s="112"/>
      <c r="C141" s="123"/>
      <c r="D141" s="54" t="s">
        <v>32</v>
      </c>
      <c r="E141" s="60"/>
      <c r="F141" s="56"/>
      <c r="X141" s="62" t="s">
        <v>189</v>
      </c>
    </row>
    <row r="142" spans="1:24" ht="14.25" customHeight="1" x14ac:dyDescent="0.15">
      <c r="A142" s="50">
        <v>5.09</v>
      </c>
      <c r="B142" s="115">
        <v>42</v>
      </c>
      <c r="C142" s="120" t="s">
        <v>190</v>
      </c>
      <c r="D142" s="51" t="s">
        <v>28</v>
      </c>
      <c r="E142" s="52"/>
      <c r="F142" s="53"/>
      <c r="X142" s="62" t="s">
        <v>191</v>
      </c>
    </row>
    <row r="143" spans="1:24" ht="14.25" customHeight="1" x14ac:dyDescent="0.15">
      <c r="A143" s="50"/>
      <c r="B143" s="106"/>
      <c r="C143" s="116"/>
      <c r="D143" s="51" t="s">
        <v>30</v>
      </c>
      <c r="E143" s="52"/>
      <c r="F143" s="53"/>
      <c r="X143" s="62" t="s">
        <v>192</v>
      </c>
    </row>
    <row r="144" spans="1:24" ht="14.25" customHeight="1" x14ac:dyDescent="0.15">
      <c r="A144" s="50"/>
      <c r="B144" s="107"/>
      <c r="C144" s="117"/>
      <c r="D144" s="54" t="s">
        <v>32</v>
      </c>
      <c r="E144" s="55">
        <f>SUM(E142:E143)</f>
        <v>0</v>
      </c>
      <c r="F144" s="56"/>
      <c r="X144" s="62" t="s">
        <v>193</v>
      </c>
    </row>
    <row r="145" spans="1:24" ht="14.25" customHeight="1" x14ac:dyDescent="0.15">
      <c r="A145" s="50">
        <v>5.0999999999999996</v>
      </c>
      <c r="B145" s="108">
        <v>43</v>
      </c>
      <c r="C145" s="118" t="s">
        <v>194</v>
      </c>
      <c r="D145" s="51" t="s">
        <v>28</v>
      </c>
      <c r="E145" s="57"/>
      <c r="F145" s="53"/>
      <c r="X145" s="62" t="s">
        <v>195</v>
      </c>
    </row>
    <row r="146" spans="1:24" ht="14.25" customHeight="1" x14ac:dyDescent="0.15">
      <c r="A146" s="50"/>
      <c r="B146" s="106"/>
      <c r="C146" s="116"/>
      <c r="D146" s="51" t="s">
        <v>30</v>
      </c>
      <c r="E146" s="57"/>
      <c r="F146" s="53"/>
      <c r="X146" s="62" t="s">
        <v>196</v>
      </c>
    </row>
    <row r="147" spans="1:24" ht="14.25" customHeight="1" x14ac:dyDescent="0.15">
      <c r="A147" s="50"/>
      <c r="B147" s="107"/>
      <c r="C147" s="117"/>
      <c r="D147" s="54" t="s">
        <v>32</v>
      </c>
      <c r="E147" s="58">
        <f>SUM(E145:E146)</f>
        <v>0</v>
      </c>
      <c r="F147" s="56"/>
      <c r="X147" s="62" t="s">
        <v>197</v>
      </c>
    </row>
    <row r="148" spans="1:24" ht="22.25" customHeight="1" x14ac:dyDescent="0.15">
      <c r="A148" s="30">
        <v>6</v>
      </c>
      <c r="B148" s="88" t="s">
        <v>198</v>
      </c>
      <c r="C148" s="89"/>
      <c r="D148" s="89"/>
      <c r="E148" s="89"/>
      <c r="F148" s="90"/>
      <c r="X148" s="62" t="s">
        <v>199</v>
      </c>
    </row>
    <row r="149" spans="1:24" ht="14.25" customHeight="1" x14ac:dyDescent="0.15">
      <c r="A149" s="50">
        <v>6.01</v>
      </c>
      <c r="B149" s="111">
        <v>44</v>
      </c>
      <c r="C149" s="116" t="s">
        <v>200</v>
      </c>
      <c r="D149" s="51" t="s">
        <v>28</v>
      </c>
      <c r="E149" s="52"/>
      <c r="F149" s="53"/>
      <c r="X149" s="62" t="s">
        <v>201</v>
      </c>
    </row>
    <row r="150" spans="1:24" ht="14.25" customHeight="1" x14ac:dyDescent="0.15">
      <c r="A150" s="50"/>
      <c r="B150" s="111"/>
      <c r="C150" s="116"/>
      <c r="D150" s="51" t="s">
        <v>30</v>
      </c>
      <c r="E150" s="52"/>
      <c r="F150" s="53"/>
      <c r="X150" s="62" t="s">
        <v>202</v>
      </c>
    </row>
    <row r="151" spans="1:24" ht="14.25" customHeight="1" x14ac:dyDescent="0.15">
      <c r="A151" s="50"/>
      <c r="B151" s="113"/>
      <c r="C151" s="117"/>
      <c r="D151" s="54" t="s">
        <v>32</v>
      </c>
      <c r="E151" s="55">
        <f>SUM(E149:E150)</f>
        <v>0</v>
      </c>
      <c r="F151" s="56"/>
      <c r="X151" s="62" t="s">
        <v>203</v>
      </c>
    </row>
    <row r="152" spans="1:24" ht="14.25" customHeight="1" x14ac:dyDescent="0.15">
      <c r="A152" s="50">
        <v>6.02</v>
      </c>
      <c r="B152" s="114">
        <v>45</v>
      </c>
      <c r="C152" s="118" t="s">
        <v>204</v>
      </c>
      <c r="D152" s="51" t="s">
        <v>28</v>
      </c>
      <c r="E152" s="52"/>
      <c r="F152" s="53"/>
      <c r="X152" s="62" t="s">
        <v>205</v>
      </c>
    </row>
    <row r="153" spans="1:24" ht="14.25" customHeight="1" x14ac:dyDescent="0.15">
      <c r="A153" s="50"/>
      <c r="B153" s="111"/>
      <c r="C153" s="116"/>
      <c r="D153" s="51" t="s">
        <v>30</v>
      </c>
      <c r="E153" s="52"/>
      <c r="F153" s="53"/>
      <c r="X153" s="62" t="s">
        <v>206</v>
      </c>
    </row>
    <row r="154" spans="1:24" ht="14.25" customHeight="1" x14ac:dyDescent="0.15">
      <c r="A154" s="50"/>
      <c r="B154" s="113"/>
      <c r="C154" s="117"/>
      <c r="D154" s="54" t="s">
        <v>32</v>
      </c>
      <c r="E154" s="55">
        <f>SUM(E152:E153)</f>
        <v>0</v>
      </c>
      <c r="F154" s="56"/>
      <c r="X154" s="62" t="s">
        <v>207</v>
      </c>
    </row>
    <row r="155" spans="1:24" ht="14.25" customHeight="1" x14ac:dyDescent="0.15">
      <c r="A155" s="50">
        <v>6.03</v>
      </c>
      <c r="B155" s="114">
        <v>46</v>
      </c>
      <c r="C155" s="118" t="s">
        <v>208</v>
      </c>
      <c r="D155" s="51" t="s">
        <v>28</v>
      </c>
      <c r="E155" s="52"/>
      <c r="F155" s="53"/>
      <c r="X155" s="62" t="s">
        <v>209</v>
      </c>
    </row>
    <row r="156" spans="1:24" ht="14.25" customHeight="1" x14ac:dyDescent="0.15">
      <c r="A156" s="50"/>
      <c r="B156" s="111"/>
      <c r="C156" s="116"/>
      <c r="D156" s="51" t="s">
        <v>30</v>
      </c>
      <c r="E156" s="52"/>
      <c r="F156" s="53"/>
      <c r="X156" s="62" t="s">
        <v>210</v>
      </c>
    </row>
    <row r="157" spans="1:24" ht="14.25" customHeight="1" x14ac:dyDescent="0.15">
      <c r="A157" s="50"/>
      <c r="B157" s="112"/>
      <c r="C157" s="119"/>
      <c r="D157" s="54" t="s">
        <v>32</v>
      </c>
      <c r="E157" s="55">
        <f>SUM(E155:E156)</f>
        <v>0</v>
      </c>
      <c r="F157" s="56"/>
      <c r="X157" s="62" t="s">
        <v>211</v>
      </c>
    </row>
    <row r="158" spans="1:24" ht="14.25" customHeight="1" x14ac:dyDescent="0.15">
      <c r="A158" s="50">
        <v>6.04</v>
      </c>
      <c r="B158" s="110">
        <v>47</v>
      </c>
      <c r="C158" s="120" t="s">
        <v>212</v>
      </c>
      <c r="D158" s="51" t="s">
        <v>28</v>
      </c>
      <c r="E158" s="52"/>
      <c r="F158" s="53"/>
      <c r="X158" s="62" t="s">
        <v>213</v>
      </c>
    </row>
    <row r="159" spans="1:24" ht="14.25" customHeight="1" x14ac:dyDescent="0.15">
      <c r="A159" s="50"/>
      <c r="B159" s="111"/>
      <c r="C159" s="116"/>
      <c r="D159" s="51" t="s">
        <v>30</v>
      </c>
      <c r="E159" s="52"/>
      <c r="F159" s="53"/>
      <c r="X159" s="62" t="s">
        <v>214</v>
      </c>
    </row>
    <row r="160" spans="1:24" ht="14.25" customHeight="1" x14ac:dyDescent="0.15">
      <c r="A160" s="50"/>
      <c r="B160" s="113"/>
      <c r="C160" s="117"/>
      <c r="D160" s="54" t="s">
        <v>32</v>
      </c>
      <c r="E160" s="55">
        <f>SUM(E158:E159)</f>
        <v>0</v>
      </c>
      <c r="F160" s="56"/>
      <c r="X160" s="62" t="s">
        <v>215</v>
      </c>
    </row>
    <row r="161" spans="1:24" ht="14.25" customHeight="1" x14ac:dyDescent="0.15">
      <c r="A161" s="50">
        <v>6.05</v>
      </c>
      <c r="B161" s="114">
        <v>48</v>
      </c>
      <c r="C161" s="118" t="s">
        <v>216</v>
      </c>
      <c r="D161" s="51" t="s">
        <v>28</v>
      </c>
      <c r="E161" s="52"/>
      <c r="F161" s="53"/>
      <c r="X161" s="62" t="s">
        <v>217</v>
      </c>
    </row>
    <row r="162" spans="1:24" ht="14.25" customHeight="1" x14ac:dyDescent="0.15">
      <c r="A162" s="50"/>
      <c r="B162" s="111"/>
      <c r="C162" s="116"/>
      <c r="D162" s="51" t="s">
        <v>30</v>
      </c>
      <c r="E162" s="52"/>
      <c r="F162" s="53"/>
      <c r="X162" s="62" t="s">
        <v>218</v>
      </c>
    </row>
    <row r="163" spans="1:24" ht="14.25" customHeight="1" x14ac:dyDescent="0.15">
      <c r="A163" s="50"/>
      <c r="B163" s="113"/>
      <c r="C163" s="117"/>
      <c r="D163" s="54" t="s">
        <v>32</v>
      </c>
      <c r="E163" s="55">
        <f>SUM(E161:E162)</f>
        <v>0</v>
      </c>
      <c r="F163" s="56"/>
      <c r="X163" s="62" t="s">
        <v>219</v>
      </c>
    </row>
    <row r="164" spans="1:24" ht="14.25" customHeight="1" x14ac:dyDescent="0.15">
      <c r="A164" s="50">
        <v>6.06</v>
      </c>
      <c r="B164" s="114">
        <v>49</v>
      </c>
      <c r="C164" s="118" t="s">
        <v>220</v>
      </c>
      <c r="D164" s="51" t="s">
        <v>28</v>
      </c>
      <c r="E164" s="52"/>
      <c r="F164" s="53"/>
      <c r="X164" s="62" t="s">
        <v>221</v>
      </c>
    </row>
    <row r="165" spans="1:24" ht="14.25" customHeight="1" x14ac:dyDescent="0.15">
      <c r="A165" s="50"/>
      <c r="B165" s="111"/>
      <c r="C165" s="116"/>
      <c r="D165" s="51" t="s">
        <v>30</v>
      </c>
      <c r="E165" s="52"/>
      <c r="F165" s="53"/>
      <c r="X165" s="62" t="s">
        <v>222</v>
      </c>
    </row>
    <row r="166" spans="1:24" ht="14.25" customHeight="1" x14ac:dyDescent="0.15">
      <c r="A166" s="50"/>
      <c r="B166" s="113"/>
      <c r="C166" s="117"/>
      <c r="D166" s="54" t="s">
        <v>32</v>
      </c>
      <c r="E166" s="55">
        <f>SUM(E164:E165)</f>
        <v>0</v>
      </c>
      <c r="F166" s="56"/>
      <c r="X166" s="62" t="s">
        <v>223</v>
      </c>
    </row>
    <row r="167" spans="1:24" ht="14.25" customHeight="1" x14ac:dyDescent="0.15">
      <c r="A167" s="50">
        <v>6.07</v>
      </c>
      <c r="B167" s="114">
        <v>50</v>
      </c>
      <c r="C167" s="118" t="s">
        <v>46</v>
      </c>
      <c r="D167" s="51" t="s">
        <v>28</v>
      </c>
      <c r="E167" s="52"/>
      <c r="F167" s="53"/>
      <c r="X167" s="62" t="s">
        <v>224</v>
      </c>
    </row>
    <row r="168" spans="1:24" ht="14.25" customHeight="1" x14ac:dyDescent="0.15">
      <c r="A168" s="50"/>
      <c r="B168" s="111"/>
      <c r="C168" s="116"/>
      <c r="D168" s="51" t="s">
        <v>30</v>
      </c>
      <c r="E168" s="52"/>
      <c r="F168" s="53"/>
      <c r="X168" s="62" t="s">
        <v>225</v>
      </c>
    </row>
    <row r="169" spans="1:24" ht="14.25" customHeight="1" x14ac:dyDescent="0.15">
      <c r="A169" s="50"/>
      <c r="B169" s="113"/>
      <c r="C169" s="117"/>
      <c r="D169" s="54" t="s">
        <v>32</v>
      </c>
      <c r="E169" s="55">
        <f>SUM(E167:E168)</f>
        <v>0</v>
      </c>
      <c r="F169" s="56"/>
      <c r="X169" s="62" t="s">
        <v>226</v>
      </c>
    </row>
    <row r="170" spans="1:24" ht="14.25" customHeight="1" x14ac:dyDescent="0.15">
      <c r="A170" s="50">
        <v>6.08</v>
      </c>
      <c r="B170" s="114">
        <v>51</v>
      </c>
      <c r="C170" s="118" t="s">
        <v>50</v>
      </c>
      <c r="D170" s="51" t="s">
        <v>28</v>
      </c>
      <c r="E170" s="57"/>
      <c r="F170" s="53"/>
      <c r="X170" s="62" t="s">
        <v>227</v>
      </c>
    </row>
    <row r="171" spans="1:24" ht="14.25" customHeight="1" x14ac:dyDescent="0.15">
      <c r="A171" s="50"/>
      <c r="B171" s="111"/>
      <c r="C171" s="116"/>
      <c r="D171" s="51" t="s">
        <v>30</v>
      </c>
      <c r="E171" s="57"/>
      <c r="F171" s="53"/>
      <c r="X171" s="62" t="s">
        <v>228</v>
      </c>
    </row>
    <row r="172" spans="1:24" ht="14.25" customHeight="1" x14ac:dyDescent="0.15">
      <c r="A172" s="50"/>
      <c r="B172" s="112"/>
      <c r="C172" s="119"/>
      <c r="D172" s="54" t="s">
        <v>32</v>
      </c>
      <c r="E172" s="58">
        <f>SUM(E170:E171)</f>
        <v>0</v>
      </c>
      <c r="F172" s="56"/>
      <c r="X172" s="62" t="s">
        <v>229</v>
      </c>
    </row>
    <row r="173" spans="1:24" ht="14.25" customHeight="1" x14ac:dyDescent="0.15">
      <c r="A173" s="50">
        <v>6.09</v>
      </c>
      <c r="B173" s="115">
        <v>52</v>
      </c>
      <c r="C173" s="120" t="s">
        <v>85</v>
      </c>
      <c r="D173" s="51" t="s">
        <v>28</v>
      </c>
      <c r="E173" s="57"/>
      <c r="F173" s="53"/>
      <c r="X173" s="62" t="s">
        <v>230</v>
      </c>
    </row>
    <row r="174" spans="1:24" ht="14.25" customHeight="1" x14ac:dyDescent="0.15">
      <c r="A174" s="50"/>
      <c r="B174" s="106"/>
      <c r="C174" s="116"/>
      <c r="D174" s="51" t="s">
        <v>30</v>
      </c>
      <c r="E174" s="57"/>
      <c r="F174" s="53"/>
      <c r="X174" s="62" t="s">
        <v>231</v>
      </c>
    </row>
    <row r="175" spans="1:24" ht="14.25" customHeight="1" x14ac:dyDescent="0.15">
      <c r="A175" s="50"/>
      <c r="B175" s="109"/>
      <c r="C175" s="119"/>
      <c r="D175" s="54" t="s">
        <v>32</v>
      </c>
      <c r="E175" s="58">
        <f>SUM(E173:E174)</f>
        <v>0</v>
      </c>
      <c r="F175" s="56"/>
      <c r="X175" s="62" t="s">
        <v>232</v>
      </c>
    </row>
    <row r="176" spans="1:24" ht="14.25" customHeight="1" x14ac:dyDescent="0.15">
      <c r="A176" s="50">
        <v>6.1</v>
      </c>
      <c r="B176" s="110">
        <v>53</v>
      </c>
      <c r="C176" s="120" t="s">
        <v>233</v>
      </c>
      <c r="D176" s="51" t="s">
        <v>28</v>
      </c>
      <c r="E176" s="57"/>
      <c r="F176" s="53"/>
      <c r="X176" s="62" t="s">
        <v>234</v>
      </c>
    </row>
    <row r="177" spans="1:24" ht="14.25" customHeight="1" x14ac:dyDescent="0.15">
      <c r="A177" s="50"/>
      <c r="B177" s="111"/>
      <c r="C177" s="116"/>
      <c r="D177" s="51" t="s">
        <v>30</v>
      </c>
      <c r="E177" s="57"/>
      <c r="F177" s="53"/>
      <c r="X177" s="62" t="s">
        <v>235</v>
      </c>
    </row>
    <row r="178" spans="1:24" ht="14.25" customHeight="1" x14ac:dyDescent="0.15">
      <c r="A178" s="50"/>
      <c r="B178" s="112"/>
      <c r="C178" s="119"/>
      <c r="D178" s="54" t="s">
        <v>32</v>
      </c>
      <c r="E178" s="60"/>
      <c r="F178" s="56"/>
      <c r="X178" s="62" t="s">
        <v>236</v>
      </c>
    </row>
    <row r="179" spans="1:24" ht="22.25" customHeight="1" x14ac:dyDescent="0.15">
      <c r="A179" s="30">
        <v>7</v>
      </c>
      <c r="B179" s="85" t="s">
        <v>237</v>
      </c>
      <c r="C179" s="86"/>
      <c r="D179" s="86"/>
      <c r="E179" s="86"/>
      <c r="F179" s="87"/>
      <c r="X179" s="62" t="s">
        <v>238</v>
      </c>
    </row>
    <row r="180" spans="1:24" ht="14.25" customHeight="1" x14ac:dyDescent="0.15">
      <c r="A180" s="50">
        <v>7.01</v>
      </c>
      <c r="B180" s="110">
        <v>54</v>
      </c>
      <c r="C180" s="120" t="s">
        <v>239</v>
      </c>
      <c r="D180" s="51" t="s">
        <v>28</v>
      </c>
      <c r="E180" s="52"/>
      <c r="F180" s="53"/>
      <c r="X180" s="62" t="s">
        <v>240</v>
      </c>
    </row>
    <row r="181" spans="1:24" ht="14.25" customHeight="1" x14ac:dyDescent="0.15">
      <c r="A181" s="50"/>
      <c r="B181" s="111"/>
      <c r="C181" s="116"/>
      <c r="D181" s="51" t="s">
        <v>30</v>
      </c>
      <c r="E181" s="52"/>
      <c r="F181" s="53"/>
      <c r="X181" s="62" t="s">
        <v>241</v>
      </c>
    </row>
    <row r="182" spans="1:24" ht="14.25" customHeight="1" x14ac:dyDescent="0.15">
      <c r="A182" s="50"/>
      <c r="B182" s="113"/>
      <c r="C182" s="117"/>
      <c r="D182" s="54" t="s">
        <v>32</v>
      </c>
      <c r="E182" s="55">
        <f>SUM(E180:E181)</f>
        <v>0</v>
      </c>
      <c r="F182" s="56"/>
      <c r="X182" s="62" t="s">
        <v>242</v>
      </c>
    </row>
    <row r="183" spans="1:24" ht="14.25" customHeight="1" x14ac:dyDescent="0.15">
      <c r="A183" s="50">
        <v>7.02</v>
      </c>
      <c r="B183" s="108">
        <v>55</v>
      </c>
      <c r="C183" s="118" t="s">
        <v>34</v>
      </c>
      <c r="D183" s="51" t="s">
        <v>28</v>
      </c>
      <c r="E183" s="52"/>
      <c r="F183" s="53"/>
      <c r="X183" s="62" t="s">
        <v>243</v>
      </c>
    </row>
    <row r="184" spans="1:24" ht="14.25" customHeight="1" x14ac:dyDescent="0.15">
      <c r="A184" s="50"/>
      <c r="B184" s="106"/>
      <c r="C184" s="116"/>
      <c r="D184" s="51" t="s">
        <v>30</v>
      </c>
      <c r="E184" s="52"/>
      <c r="F184" s="53"/>
      <c r="X184" s="62" t="s">
        <v>244</v>
      </c>
    </row>
    <row r="185" spans="1:24" ht="14.25" customHeight="1" x14ac:dyDescent="0.15">
      <c r="A185" s="50"/>
      <c r="B185" s="109"/>
      <c r="C185" s="119"/>
      <c r="D185" s="54" t="s">
        <v>32</v>
      </c>
      <c r="E185" s="55">
        <f>SUM(E183:E184)</f>
        <v>0</v>
      </c>
      <c r="F185" s="56"/>
      <c r="X185" s="62" t="s">
        <v>245</v>
      </c>
    </row>
    <row r="186" spans="1:24" ht="14.25" customHeight="1" x14ac:dyDescent="0.15">
      <c r="A186" s="50">
        <v>7.03</v>
      </c>
      <c r="B186" s="110">
        <v>56</v>
      </c>
      <c r="C186" s="120" t="s">
        <v>246</v>
      </c>
      <c r="D186" s="51" t="s">
        <v>28</v>
      </c>
      <c r="E186" s="52"/>
      <c r="F186" s="53"/>
      <c r="X186" s="62" t="s">
        <v>247</v>
      </c>
    </row>
    <row r="187" spans="1:24" ht="14.25" customHeight="1" x14ac:dyDescent="0.15">
      <c r="A187" s="50"/>
      <c r="B187" s="111"/>
      <c r="C187" s="116"/>
      <c r="D187" s="51" t="s">
        <v>30</v>
      </c>
      <c r="E187" s="52"/>
      <c r="F187" s="53"/>
      <c r="X187" s="62" t="s">
        <v>248</v>
      </c>
    </row>
    <row r="188" spans="1:24" ht="14.25" customHeight="1" x14ac:dyDescent="0.15">
      <c r="A188" s="50"/>
      <c r="B188" s="113"/>
      <c r="C188" s="117"/>
      <c r="D188" s="54" t="s">
        <v>32</v>
      </c>
      <c r="E188" s="55">
        <f>SUM(E186:E187)</f>
        <v>0</v>
      </c>
      <c r="F188" s="56"/>
      <c r="X188" s="62" t="s">
        <v>249</v>
      </c>
    </row>
    <row r="189" spans="1:24" ht="14.25" customHeight="1" x14ac:dyDescent="0.15">
      <c r="A189" s="50">
        <v>7.04</v>
      </c>
      <c r="B189" s="114">
        <v>57</v>
      </c>
      <c r="C189" s="118" t="s">
        <v>250</v>
      </c>
      <c r="D189" s="51" t="s">
        <v>28</v>
      </c>
      <c r="E189" s="52"/>
      <c r="F189" s="53"/>
      <c r="X189" s="62" t="s">
        <v>251</v>
      </c>
    </row>
    <row r="190" spans="1:24" ht="14.25" customHeight="1" x14ac:dyDescent="0.15">
      <c r="A190" s="50"/>
      <c r="B190" s="111"/>
      <c r="C190" s="116"/>
      <c r="D190" s="51" t="s">
        <v>30</v>
      </c>
      <c r="E190" s="52"/>
      <c r="F190" s="53"/>
      <c r="X190" s="62" t="s">
        <v>252</v>
      </c>
    </row>
    <row r="191" spans="1:24" ht="14.25" customHeight="1" x14ac:dyDescent="0.15">
      <c r="A191" s="50"/>
      <c r="B191" s="112"/>
      <c r="C191" s="119"/>
      <c r="D191" s="54" t="s">
        <v>32</v>
      </c>
      <c r="E191" s="55">
        <f>SUM(E189:E190)</f>
        <v>0</v>
      </c>
      <c r="F191" s="56"/>
      <c r="X191" s="1" t="s">
        <v>253</v>
      </c>
    </row>
    <row r="192" spans="1:24" ht="14.25" customHeight="1" x14ac:dyDescent="0.15">
      <c r="A192" s="50">
        <v>7.05</v>
      </c>
      <c r="B192" s="110">
        <v>58</v>
      </c>
      <c r="C192" s="124" t="s">
        <v>254</v>
      </c>
      <c r="D192" s="51" t="s">
        <v>28</v>
      </c>
      <c r="E192" s="52"/>
      <c r="F192" s="53"/>
      <c r="X192" s="62" t="s">
        <v>255</v>
      </c>
    </row>
    <row r="193" spans="1:24" ht="14.25" customHeight="1" x14ac:dyDescent="0.15">
      <c r="A193" s="50"/>
      <c r="B193" s="111"/>
      <c r="C193" s="122"/>
      <c r="D193" s="51" t="s">
        <v>30</v>
      </c>
      <c r="E193" s="52"/>
      <c r="F193" s="53"/>
      <c r="X193" s="62" t="s">
        <v>256</v>
      </c>
    </row>
    <row r="194" spans="1:24" ht="14.25" customHeight="1" x14ac:dyDescent="0.15">
      <c r="A194" s="50"/>
      <c r="B194" s="113"/>
      <c r="C194" s="125"/>
      <c r="D194" s="54" t="s">
        <v>32</v>
      </c>
      <c r="E194" s="55">
        <f>SUM(E192:E193)</f>
        <v>0</v>
      </c>
      <c r="F194" s="56"/>
      <c r="X194" s="62" t="s">
        <v>257</v>
      </c>
    </row>
    <row r="195" spans="1:24" ht="14.25" customHeight="1" x14ac:dyDescent="0.15">
      <c r="A195" s="50">
        <v>7.06</v>
      </c>
      <c r="B195" s="114">
        <v>59</v>
      </c>
      <c r="C195" s="118" t="s">
        <v>258</v>
      </c>
      <c r="D195" s="51" t="s">
        <v>28</v>
      </c>
      <c r="E195" s="52"/>
      <c r="F195" s="53"/>
      <c r="X195" s="62" t="s">
        <v>259</v>
      </c>
    </row>
    <row r="196" spans="1:24" ht="14.25" customHeight="1" x14ac:dyDescent="0.15">
      <c r="A196" s="50"/>
      <c r="B196" s="111"/>
      <c r="C196" s="116"/>
      <c r="D196" s="51" t="s">
        <v>30</v>
      </c>
      <c r="E196" s="52"/>
      <c r="F196" s="53"/>
      <c r="X196" s="62" t="s">
        <v>260</v>
      </c>
    </row>
    <row r="197" spans="1:24" ht="14.25" customHeight="1" x14ac:dyDescent="0.15">
      <c r="A197" s="50"/>
      <c r="B197" s="113"/>
      <c r="C197" s="117"/>
      <c r="D197" s="54" t="s">
        <v>32</v>
      </c>
      <c r="E197" s="55">
        <f>SUM(E195:E196)</f>
        <v>0</v>
      </c>
      <c r="F197" s="56"/>
      <c r="X197" s="62" t="s">
        <v>261</v>
      </c>
    </row>
    <row r="198" spans="1:24" ht="14.25" customHeight="1" x14ac:dyDescent="0.15">
      <c r="A198" s="50">
        <v>7.07</v>
      </c>
      <c r="B198" s="114">
        <v>60</v>
      </c>
      <c r="C198" s="126" t="s">
        <v>50</v>
      </c>
      <c r="D198" s="51" t="s">
        <v>28</v>
      </c>
      <c r="E198" s="57"/>
      <c r="F198" s="53"/>
      <c r="X198" s="62" t="s">
        <v>262</v>
      </c>
    </row>
    <row r="199" spans="1:24" ht="14.25" customHeight="1" x14ac:dyDescent="0.15">
      <c r="A199" s="50"/>
      <c r="B199" s="111"/>
      <c r="C199" s="127"/>
      <c r="D199" s="51" t="s">
        <v>30</v>
      </c>
      <c r="E199" s="57"/>
      <c r="F199" s="53"/>
      <c r="X199" s="62" t="s">
        <v>263</v>
      </c>
    </row>
    <row r="200" spans="1:24" ht="14.25" customHeight="1" x14ac:dyDescent="0.15">
      <c r="A200" s="50"/>
      <c r="B200" s="113"/>
      <c r="C200" s="128"/>
      <c r="D200" s="54" t="s">
        <v>32</v>
      </c>
      <c r="E200" s="58">
        <f>SUM(E198:E199)</f>
        <v>0</v>
      </c>
      <c r="F200" s="56"/>
      <c r="X200" s="62" t="s">
        <v>264</v>
      </c>
    </row>
    <row r="201" spans="1:24" ht="14.25" customHeight="1" x14ac:dyDescent="0.15">
      <c r="A201" s="50">
        <v>7.08</v>
      </c>
      <c r="B201" s="108">
        <v>61</v>
      </c>
      <c r="C201" s="118" t="s">
        <v>54</v>
      </c>
      <c r="D201" s="51" t="s">
        <v>28</v>
      </c>
      <c r="E201" s="57"/>
      <c r="F201" s="53"/>
      <c r="X201" s="62" t="s">
        <v>265</v>
      </c>
    </row>
    <row r="202" spans="1:24" ht="14.25" customHeight="1" x14ac:dyDescent="0.15">
      <c r="A202" s="50"/>
      <c r="B202" s="106"/>
      <c r="C202" s="116"/>
      <c r="D202" s="51" t="s">
        <v>30</v>
      </c>
      <c r="E202" s="57"/>
      <c r="F202" s="53"/>
      <c r="X202" s="62" t="s">
        <v>266</v>
      </c>
    </row>
    <row r="203" spans="1:24" ht="14.25" customHeight="1" x14ac:dyDescent="0.15">
      <c r="A203" s="50"/>
      <c r="B203" s="107"/>
      <c r="C203" s="117"/>
      <c r="D203" s="54" t="s">
        <v>32</v>
      </c>
      <c r="E203" s="58">
        <f>SUM(E201:E202)</f>
        <v>0</v>
      </c>
      <c r="F203" s="56"/>
      <c r="X203" s="62" t="s">
        <v>267</v>
      </c>
    </row>
    <row r="204" spans="1:24" ht="14.25" customHeight="1" x14ac:dyDescent="0.15">
      <c r="A204" s="50">
        <v>7.09</v>
      </c>
      <c r="B204" s="114">
        <v>62</v>
      </c>
      <c r="C204" s="118" t="s">
        <v>268</v>
      </c>
      <c r="D204" s="51" t="s">
        <v>28</v>
      </c>
      <c r="E204" s="57"/>
      <c r="F204" s="67"/>
      <c r="X204" s="62" t="s">
        <v>269</v>
      </c>
    </row>
    <row r="205" spans="1:24" ht="14.25" customHeight="1" x14ac:dyDescent="0.15">
      <c r="A205" s="50"/>
      <c r="B205" s="111"/>
      <c r="C205" s="116"/>
      <c r="D205" s="51" t="s">
        <v>30</v>
      </c>
      <c r="E205" s="57"/>
      <c r="F205" s="67"/>
      <c r="X205" s="62" t="s">
        <v>270</v>
      </c>
    </row>
    <row r="206" spans="1:24" ht="14.25" customHeight="1" x14ac:dyDescent="0.15">
      <c r="A206" s="50"/>
      <c r="B206" s="113"/>
      <c r="C206" s="117"/>
      <c r="D206" s="54" t="s">
        <v>32</v>
      </c>
      <c r="E206" s="60"/>
      <c r="F206" s="68"/>
      <c r="X206" s="62" t="s">
        <v>271</v>
      </c>
    </row>
    <row r="207" spans="1:24" ht="22.25" customHeight="1" x14ac:dyDescent="0.15">
      <c r="A207" s="30">
        <v>8</v>
      </c>
      <c r="B207" s="91" t="s">
        <v>272</v>
      </c>
      <c r="C207" s="92"/>
      <c r="D207" s="92"/>
      <c r="E207" s="92"/>
      <c r="F207" s="93"/>
      <c r="X207" s="62" t="s">
        <v>273</v>
      </c>
    </row>
    <row r="208" spans="1:24" ht="14.25" customHeight="1" x14ac:dyDescent="0.15">
      <c r="A208" s="50">
        <v>8.01</v>
      </c>
      <c r="B208" s="110">
        <v>63</v>
      </c>
      <c r="C208" s="120" t="s">
        <v>274</v>
      </c>
      <c r="D208" s="51" t="s">
        <v>28</v>
      </c>
      <c r="E208" s="52"/>
      <c r="F208" s="53"/>
      <c r="X208" s="62" t="s">
        <v>275</v>
      </c>
    </row>
    <row r="209" spans="1:24" ht="14.25" customHeight="1" x14ac:dyDescent="0.15">
      <c r="A209" s="50"/>
      <c r="B209" s="111"/>
      <c r="C209" s="116"/>
      <c r="D209" s="51" t="s">
        <v>30</v>
      </c>
      <c r="E209" s="52"/>
      <c r="F209" s="53"/>
      <c r="X209" s="62" t="s">
        <v>276</v>
      </c>
    </row>
    <row r="210" spans="1:24" ht="14.25" customHeight="1" x14ac:dyDescent="0.15">
      <c r="A210" s="50"/>
      <c r="B210" s="113"/>
      <c r="C210" s="117"/>
      <c r="D210" s="54" t="s">
        <v>32</v>
      </c>
      <c r="E210" s="55">
        <f>SUM(E208:E209)</f>
        <v>0</v>
      </c>
      <c r="F210" s="56"/>
      <c r="X210" s="62" t="s">
        <v>277</v>
      </c>
    </row>
    <row r="211" spans="1:24" ht="14.25" customHeight="1" x14ac:dyDescent="0.15">
      <c r="A211" s="50">
        <v>8.02</v>
      </c>
      <c r="B211" s="114">
        <v>64</v>
      </c>
      <c r="C211" s="118" t="s">
        <v>278</v>
      </c>
      <c r="D211" s="51" t="s">
        <v>28</v>
      </c>
      <c r="E211" s="52"/>
      <c r="F211" s="53"/>
      <c r="X211" s="62" t="s">
        <v>279</v>
      </c>
    </row>
    <row r="212" spans="1:24" ht="14.25" customHeight="1" x14ac:dyDescent="0.15">
      <c r="A212" s="50"/>
      <c r="B212" s="111"/>
      <c r="C212" s="116"/>
      <c r="D212" s="51" t="s">
        <v>30</v>
      </c>
      <c r="E212" s="52"/>
      <c r="F212" s="53"/>
      <c r="X212" s="62" t="s">
        <v>280</v>
      </c>
    </row>
    <row r="213" spans="1:24" ht="14.25" customHeight="1" x14ac:dyDescent="0.15">
      <c r="A213" s="50"/>
      <c r="B213" s="112"/>
      <c r="C213" s="119"/>
      <c r="D213" s="54" t="s">
        <v>32</v>
      </c>
      <c r="E213" s="55">
        <f>SUM(E211:E212)</f>
        <v>0</v>
      </c>
      <c r="F213" s="56"/>
      <c r="X213" s="62" t="s">
        <v>281</v>
      </c>
    </row>
    <row r="214" spans="1:24" ht="14.25" customHeight="1" x14ac:dyDescent="0.15">
      <c r="A214" s="50">
        <v>8.0299999999999994</v>
      </c>
      <c r="B214" s="110">
        <v>65</v>
      </c>
      <c r="C214" s="120" t="s">
        <v>282</v>
      </c>
      <c r="D214" s="51" t="s">
        <v>28</v>
      </c>
      <c r="E214" s="52"/>
      <c r="F214" s="53"/>
      <c r="X214" s="62" t="s">
        <v>283</v>
      </c>
    </row>
    <row r="215" spans="1:24" ht="14.25" customHeight="1" x14ac:dyDescent="0.15">
      <c r="A215" s="50"/>
      <c r="B215" s="111"/>
      <c r="C215" s="116"/>
      <c r="D215" s="51" t="s">
        <v>30</v>
      </c>
      <c r="E215" s="52"/>
      <c r="F215" s="53"/>
      <c r="X215" s="62" t="s">
        <v>284</v>
      </c>
    </row>
    <row r="216" spans="1:24" ht="14.25" customHeight="1" x14ac:dyDescent="0.15">
      <c r="A216" s="50"/>
      <c r="B216" s="113"/>
      <c r="C216" s="117"/>
      <c r="D216" s="54" t="s">
        <v>32</v>
      </c>
      <c r="E216" s="55">
        <f>SUM(E214:E215)</f>
        <v>0</v>
      </c>
      <c r="F216" s="56"/>
      <c r="X216" s="62" t="s">
        <v>285</v>
      </c>
    </row>
    <row r="217" spans="1:24" ht="14.25" customHeight="1" x14ac:dyDescent="0.15">
      <c r="A217" s="50">
        <v>8.0399999999999991</v>
      </c>
      <c r="B217" s="114">
        <v>66</v>
      </c>
      <c r="C217" s="118" t="s">
        <v>286</v>
      </c>
      <c r="D217" s="51" t="s">
        <v>28</v>
      </c>
      <c r="E217" s="52"/>
      <c r="F217" s="53"/>
      <c r="X217" s="62" t="s">
        <v>287</v>
      </c>
    </row>
    <row r="218" spans="1:24" ht="14.25" customHeight="1" x14ac:dyDescent="0.15">
      <c r="A218" s="50"/>
      <c r="B218" s="111"/>
      <c r="C218" s="116"/>
      <c r="D218" s="51" t="s">
        <v>30</v>
      </c>
      <c r="E218" s="52"/>
      <c r="F218" s="53"/>
    </row>
    <row r="219" spans="1:24" ht="14.25" customHeight="1" x14ac:dyDescent="0.15">
      <c r="A219" s="50"/>
      <c r="B219" s="113"/>
      <c r="C219" s="117"/>
      <c r="D219" s="54" t="s">
        <v>32</v>
      </c>
      <c r="E219" s="55">
        <f>SUM(E217:E218)</f>
        <v>0</v>
      </c>
      <c r="F219" s="56"/>
    </row>
    <row r="220" spans="1:24" ht="14.25" customHeight="1" x14ac:dyDescent="0.15">
      <c r="A220" s="50">
        <v>8.0500000000000007</v>
      </c>
      <c r="B220" s="114">
        <v>67</v>
      </c>
      <c r="C220" s="118" t="s">
        <v>46</v>
      </c>
      <c r="D220" s="51" t="s">
        <v>28</v>
      </c>
      <c r="E220" s="52"/>
      <c r="F220" s="53"/>
    </row>
    <row r="221" spans="1:24" ht="14.25" customHeight="1" x14ac:dyDescent="0.15">
      <c r="A221" s="50"/>
      <c r="B221" s="111"/>
      <c r="C221" s="116"/>
      <c r="D221" s="51" t="s">
        <v>30</v>
      </c>
      <c r="E221" s="52"/>
      <c r="F221" s="53"/>
    </row>
    <row r="222" spans="1:24" ht="14.25" customHeight="1" x14ac:dyDescent="0.15">
      <c r="A222" s="50"/>
      <c r="B222" s="112"/>
      <c r="C222" s="119"/>
      <c r="D222" s="54" t="s">
        <v>32</v>
      </c>
      <c r="E222" s="55">
        <f>SUM(E220:E221)</f>
        <v>0</v>
      </c>
      <c r="F222" s="56"/>
    </row>
    <row r="223" spans="1:24" ht="14.25" customHeight="1" x14ac:dyDescent="0.15">
      <c r="A223" s="50">
        <v>8.06</v>
      </c>
      <c r="B223" s="110">
        <v>68</v>
      </c>
      <c r="C223" s="120" t="s">
        <v>50</v>
      </c>
      <c r="D223" s="51" t="s">
        <v>28</v>
      </c>
      <c r="E223" s="57"/>
      <c r="F223" s="53"/>
    </row>
    <row r="224" spans="1:24" ht="14.25" customHeight="1" x14ac:dyDescent="0.15">
      <c r="A224" s="50"/>
      <c r="B224" s="111"/>
      <c r="C224" s="116"/>
      <c r="D224" s="51" t="s">
        <v>30</v>
      </c>
      <c r="E224" s="57"/>
      <c r="F224" s="53"/>
    </row>
    <row r="225" spans="1:6" ht="14.25" customHeight="1" x14ac:dyDescent="0.15">
      <c r="A225" s="50"/>
      <c r="B225" s="112"/>
      <c r="C225" s="119"/>
      <c r="D225" s="54" t="s">
        <v>32</v>
      </c>
      <c r="E225" s="58">
        <f>SUM(E223:E224)</f>
        <v>0</v>
      </c>
      <c r="F225" s="56"/>
    </row>
    <row r="226" spans="1:6" ht="14.25" customHeight="1" x14ac:dyDescent="0.15">
      <c r="A226" s="50">
        <v>8.07</v>
      </c>
      <c r="B226" s="115">
        <v>69</v>
      </c>
      <c r="C226" s="120" t="s">
        <v>54</v>
      </c>
      <c r="D226" s="51" t="s">
        <v>28</v>
      </c>
      <c r="E226" s="57"/>
      <c r="F226" s="53"/>
    </row>
    <row r="227" spans="1:6" ht="14.25" customHeight="1" x14ac:dyDescent="0.15">
      <c r="A227" s="50"/>
      <c r="B227" s="106"/>
      <c r="C227" s="116"/>
      <c r="D227" s="51" t="s">
        <v>30</v>
      </c>
      <c r="E227" s="57"/>
      <c r="F227" s="53"/>
    </row>
    <row r="228" spans="1:6" ht="14.25" customHeight="1" x14ac:dyDescent="0.15">
      <c r="A228" s="50"/>
      <c r="B228" s="107"/>
      <c r="C228" s="117"/>
      <c r="D228" s="54" t="s">
        <v>32</v>
      </c>
      <c r="E228" s="58">
        <f>SUM(E226:E227)</f>
        <v>0</v>
      </c>
      <c r="F228" s="56"/>
    </row>
    <row r="229" spans="1:6" ht="14.25" customHeight="1" x14ac:dyDescent="0.15">
      <c r="A229" s="50">
        <v>8.08</v>
      </c>
      <c r="B229" s="114">
        <v>70</v>
      </c>
      <c r="C229" s="126" t="s">
        <v>288</v>
      </c>
      <c r="D229" s="51" t="s">
        <v>28</v>
      </c>
      <c r="E229" s="57"/>
      <c r="F229" s="67"/>
    </row>
    <row r="230" spans="1:6" ht="14.25" customHeight="1" x14ac:dyDescent="0.15">
      <c r="A230" s="50"/>
      <c r="B230" s="111"/>
      <c r="C230" s="127"/>
      <c r="D230" s="51" t="s">
        <v>30</v>
      </c>
      <c r="E230" s="57"/>
      <c r="F230" s="67"/>
    </row>
    <row r="231" spans="1:6" ht="14.25" customHeight="1" x14ac:dyDescent="0.15">
      <c r="A231" s="50"/>
      <c r="B231" s="112"/>
      <c r="C231" s="129"/>
      <c r="D231" s="54" t="s">
        <v>32</v>
      </c>
      <c r="E231" s="60"/>
      <c r="F231" s="69"/>
    </row>
    <row r="232" spans="1:6" ht="22.25" customHeight="1" x14ac:dyDescent="0.15">
      <c r="A232" s="30">
        <v>9</v>
      </c>
      <c r="B232" s="94" t="s">
        <v>289</v>
      </c>
      <c r="C232" s="95"/>
      <c r="D232" s="95"/>
      <c r="E232" s="95"/>
      <c r="F232" s="96"/>
    </row>
    <row r="233" spans="1:6" ht="14.25" customHeight="1" x14ac:dyDescent="0.15">
      <c r="A233" s="50">
        <v>9.01</v>
      </c>
      <c r="B233" s="108">
        <v>71</v>
      </c>
      <c r="C233" s="118" t="s">
        <v>27</v>
      </c>
      <c r="D233" s="51" t="s">
        <v>28</v>
      </c>
      <c r="E233" s="52"/>
      <c r="F233" s="53"/>
    </row>
    <row r="234" spans="1:6" ht="14.25" customHeight="1" x14ac:dyDescent="0.15">
      <c r="A234" s="50"/>
      <c r="B234" s="106"/>
      <c r="C234" s="116"/>
      <c r="D234" s="51" t="s">
        <v>30</v>
      </c>
      <c r="E234" s="52"/>
      <c r="F234" s="53"/>
    </row>
    <row r="235" spans="1:6" ht="14.25" customHeight="1" x14ac:dyDescent="0.15">
      <c r="A235" s="50"/>
      <c r="B235" s="109"/>
      <c r="C235" s="119"/>
      <c r="D235" s="54" t="s">
        <v>32</v>
      </c>
      <c r="E235" s="55">
        <f>SUM(E233:E234)</f>
        <v>0</v>
      </c>
      <c r="F235" s="56"/>
    </row>
    <row r="236" spans="1:6" ht="14.25" customHeight="1" x14ac:dyDescent="0.15">
      <c r="A236" s="50">
        <v>9.02</v>
      </c>
      <c r="B236" s="115">
        <v>72</v>
      </c>
      <c r="C236" s="120" t="s">
        <v>34</v>
      </c>
      <c r="D236" s="51" t="s">
        <v>28</v>
      </c>
      <c r="E236" s="52"/>
      <c r="F236" s="53"/>
    </row>
    <row r="237" spans="1:6" ht="14.25" customHeight="1" x14ac:dyDescent="0.15">
      <c r="A237" s="50"/>
      <c r="B237" s="106"/>
      <c r="C237" s="116"/>
      <c r="D237" s="51" t="s">
        <v>30</v>
      </c>
      <c r="E237" s="52"/>
      <c r="F237" s="53"/>
    </row>
    <row r="238" spans="1:6" ht="14.25" customHeight="1" x14ac:dyDescent="0.15">
      <c r="A238" s="50"/>
      <c r="B238" s="107"/>
      <c r="C238" s="117"/>
      <c r="D238" s="54" t="s">
        <v>32</v>
      </c>
      <c r="E238" s="55">
        <f>SUM(E236:E237)</f>
        <v>0</v>
      </c>
      <c r="F238" s="56"/>
    </row>
    <row r="239" spans="1:6" ht="14.25" customHeight="1" x14ac:dyDescent="0.15">
      <c r="A239" s="50">
        <v>9.0299999999999994</v>
      </c>
      <c r="B239" s="108">
        <v>73</v>
      </c>
      <c r="C239" s="118" t="s">
        <v>38</v>
      </c>
      <c r="D239" s="51" t="s">
        <v>28</v>
      </c>
      <c r="E239" s="52"/>
      <c r="F239" s="53"/>
    </row>
    <row r="240" spans="1:6" ht="14.25" customHeight="1" x14ac:dyDescent="0.15">
      <c r="A240" s="50"/>
      <c r="B240" s="106"/>
      <c r="C240" s="116"/>
      <c r="D240" s="51" t="s">
        <v>106</v>
      </c>
      <c r="E240" s="143" t="s">
        <v>326</v>
      </c>
      <c r="F240" s="53"/>
    </row>
    <row r="241" spans="1:6" ht="14.25" customHeight="1" x14ac:dyDescent="0.15">
      <c r="A241" s="50"/>
      <c r="B241" s="109"/>
      <c r="C241" s="119"/>
      <c r="D241" s="54" t="s">
        <v>32</v>
      </c>
      <c r="E241" s="55">
        <f>SUM(E239:E239)</f>
        <v>0</v>
      </c>
      <c r="F241" s="56"/>
    </row>
    <row r="242" spans="1:6" ht="14.25" customHeight="1" x14ac:dyDescent="0.15">
      <c r="A242" s="50">
        <v>9.0399999999999991</v>
      </c>
      <c r="B242" s="115">
        <v>74</v>
      </c>
      <c r="C242" s="120" t="s">
        <v>42</v>
      </c>
      <c r="D242" s="51" t="s">
        <v>28</v>
      </c>
      <c r="E242" s="52"/>
      <c r="F242" s="53"/>
    </row>
    <row r="243" spans="1:6" ht="14.25" customHeight="1" x14ac:dyDescent="0.15">
      <c r="A243" s="50"/>
      <c r="B243" s="106"/>
      <c r="C243" s="116"/>
      <c r="D243" s="51" t="s">
        <v>30</v>
      </c>
      <c r="E243" s="52"/>
      <c r="F243" s="53"/>
    </row>
    <row r="244" spans="1:6" ht="14.25" customHeight="1" x14ac:dyDescent="0.15">
      <c r="A244" s="50"/>
      <c r="B244" s="109"/>
      <c r="C244" s="119"/>
      <c r="D244" s="54" t="s">
        <v>32</v>
      </c>
      <c r="E244" s="55">
        <f>SUM(E242:E243)</f>
        <v>0</v>
      </c>
      <c r="F244" s="56"/>
    </row>
    <row r="245" spans="1:6" ht="14.25" customHeight="1" x14ac:dyDescent="0.15">
      <c r="A245" s="50">
        <v>9.0500000000000007</v>
      </c>
      <c r="B245" s="110">
        <v>75</v>
      </c>
      <c r="C245" s="120" t="s">
        <v>46</v>
      </c>
      <c r="D245" s="51" t="s">
        <v>28</v>
      </c>
      <c r="E245" s="52"/>
      <c r="F245" s="53"/>
    </row>
    <row r="246" spans="1:6" ht="14.25" customHeight="1" x14ac:dyDescent="0.15">
      <c r="A246" s="50"/>
      <c r="B246" s="111"/>
      <c r="C246" s="116"/>
      <c r="D246" s="61" t="s">
        <v>30</v>
      </c>
      <c r="E246" s="66"/>
      <c r="F246" s="70"/>
    </row>
    <row r="247" spans="1:6" ht="14.25" customHeight="1" x14ac:dyDescent="0.15">
      <c r="A247" s="50"/>
      <c r="B247" s="112"/>
      <c r="C247" s="119"/>
      <c r="D247" s="54" t="s">
        <v>32</v>
      </c>
      <c r="E247" s="55">
        <f>SUM(E245:E246)</f>
        <v>0</v>
      </c>
      <c r="F247" s="56"/>
    </row>
    <row r="248" spans="1:6" ht="14.25" customHeight="1" x14ac:dyDescent="0.15">
      <c r="A248" s="50">
        <v>9.06</v>
      </c>
      <c r="B248" s="110">
        <v>76</v>
      </c>
      <c r="C248" s="120" t="s">
        <v>50</v>
      </c>
      <c r="D248" s="51" t="s">
        <v>28</v>
      </c>
      <c r="E248" s="57"/>
      <c r="F248" s="53"/>
    </row>
    <row r="249" spans="1:6" ht="14.25" customHeight="1" x14ac:dyDescent="0.15">
      <c r="A249" s="50"/>
      <c r="B249" s="111"/>
      <c r="C249" s="116"/>
      <c r="D249" s="51" t="s">
        <v>30</v>
      </c>
      <c r="E249" s="57"/>
      <c r="F249" s="53"/>
    </row>
    <row r="250" spans="1:6" ht="14.25" customHeight="1" x14ac:dyDescent="0.15">
      <c r="A250" s="50"/>
      <c r="B250" s="112"/>
      <c r="C250" s="119"/>
      <c r="D250" s="54" t="s">
        <v>32</v>
      </c>
      <c r="E250" s="58">
        <f>SUM(E248:E249)</f>
        <v>0</v>
      </c>
      <c r="F250" s="56"/>
    </row>
    <row r="251" spans="1:6" ht="14.25" customHeight="1" x14ac:dyDescent="0.15">
      <c r="A251" s="50">
        <v>9.07</v>
      </c>
      <c r="B251" s="115">
        <v>77</v>
      </c>
      <c r="C251" s="120" t="s">
        <v>54</v>
      </c>
      <c r="D251" s="51" t="s">
        <v>28</v>
      </c>
      <c r="E251" s="57"/>
      <c r="F251" s="53"/>
    </row>
    <row r="252" spans="1:6" ht="14.25" customHeight="1" x14ac:dyDescent="0.15">
      <c r="A252" s="50"/>
      <c r="B252" s="106"/>
      <c r="C252" s="116"/>
      <c r="D252" s="51" t="s">
        <v>30</v>
      </c>
      <c r="E252" s="57"/>
      <c r="F252" s="53"/>
    </row>
    <row r="253" spans="1:6" ht="14.25" customHeight="1" x14ac:dyDescent="0.15">
      <c r="A253" s="50"/>
      <c r="B253" s="109"/>
      <c r="C253" s="119"/>
      <c r="D253" s="54" t="s">
        <v>32</v>
      </c>
      <c r="E253" s="58">
        <f>SUM(E251:E252)</f>
        <v>0</v>
      </c>
      <c r="F253" s="56"/>
    </row>
    <row r="254" spans="1:6" ht="14.25" customHeight="1" x14ac:dyDescent="0.15">
      <c r="A254" s="50">
        <v>9.08</v>
      </c>
      <c r="B254" s="110">
        <v>78</v>
      </c>
      <c r="C254" s="124" t="s">
        <v>186</v>
      </c>
      <c r="D254" s="51" t="s">
        <v>28</v>
      </c>
      <c r="E254" s="57"/>
      <c r="F254" s="67"/>
    </row>
    <row r="255" spans="1:6" ht="14.25" customHeight="1" x14ac:dyDescent="0.15">
      <c r="A255" s="50"/>
      <c r="B255" s="111"/>
      <c r="C255" s="122"/>
      <c r="D255" s="51" t="s">
        <v>30</v>
      </c>
      <c r="E255" s="57"/>
      <c r="F255" s="67"/>
    </row>
    <row r="256" spans="1:6" ht="14.25" customHeight="1" x14ac:dyDescent="0.15">
      <c r="A256" s="50"/>
      <c r="B256" s="112"/>
      <c r="C256" s="123"/>
      <c r="D256" s="54" t="s">
        <v>32</v>
      </c>
      <c r="E256" s="60"/>
      <c r="F256" s="69"/>
    </row>
    <row r="257" spans="1:6" ht="22.25" customHeight="1" x14ac:dyDescent="0.15">
      <c r="A257" s="30">
        <v>10</v>
      </c>
      <c r="B257" s="94" t="s">
        <v>290</v>
      </c>
      <c r="C257" s="95"/>
      <c r="D257" s="95"/>
      <c r="E257" s="95"/>
      <c r="F257" s="96"/>
    </row>
    <row r="258" spans="1:6" ht="14.25" customHeight="1" x14ac:dyDescent="0.15">
      <c r="A258" s="50">
        <v>10.01</v>
      </c>
      <c r="B258" s="108">
        <v>79</v>
      </c>
      <c r="C258" s="118" t="s">
        <v>27</v>
      </c>
      <c r="D258" s="51" t="s">
        <v>28</v>
      </c>
      <c r="E258" s="52"/>
      <c r="F258" s="53"/>
    </row>
    <row r="259" spans="1:6" ht="14.25" customHeight="1" x14ac:dyDescent="0.15">
      <c r="A259" s="50"/>
      <c r="B259" s="106"/>
      <c r="C259" s="116"/>
      <c r="D259" s="51" t="s">
        <v>30</v>
      </c>
      <c r="E259" s="52">
        <v>2</v>
      </c>
      <c r="F259" s="53"/>
    </row>
    <row r="260" spans="1:6" ht="14.25" customHeight="1" x14ac:dyDescent="0.15">
      <c r="A260" s="50"/>
      <c r="B260" s="109"/>
      <c r="C260" s="119"/>
      <c r="D260" s="54" t="s">
        <v>32</v>
      </c>
      <c r="E260" s="55">
        <f>SUM(E258:E259)</f>
        <v>2</v>
      </c>
      <c r="F260" s="56"/>
    </row>
    <row r="261" spans="1:6" ht="14.25" customHeight="1" x14ac:dyDescent="0.15">
      <c r="A261" s="50">
        <v>10.02</v>
      </c>
      <c r="B261" s="115">
        <v>80</v>
      </c>
      <c r="C261" s="120" t="s">
        <v>34</v>
      </c>
      <c r="D261" s="51" t="s">
        <v>28</v>
      </c>
      <c r="E261" s="52"/>
      <c r="F261" s="53"/>
    </row>
    <row r="262" spans="1:6" ht="14.25" customHeight="1" x14ac:dyDescent="0.15">
      <c r="A262" s="50"/>
      <c r="B262" s="106"/>
      <c r="C262" s="116"/>
      <c r="D262" s="51" t="s">
        <v>30</v>
      </c>
      <c r="E262" s="52"/>
      <c r="F262" s="53"/>
    </row>
    <row r="263" spans="1:6" ht="14.25" customHeight="1" x14ac:dyDescent="0.15">
      <c r="A263" s="50"/>
      <c r="B263" s="109"/>
      <c r="C263" s="119"/>
      <c r="D263" s="54" t="s">
        <v>32</v>
      </c>
      <c r="E263" s="55">
        <f>SUM(E261:E262)</f>
        <v>0</v>
      </c>
      <c r="F263" s="56"/>
    </row>
    <row r="264" spans="1:6" ht="14.25" customHeight="1" x14ac:dyDescent="0.15">
      <c r="A264" s="50">
        <v>10.029999999999999</v>
      </c>
      <c r="B264" s="115">
        <v>81</v>
      </c>
      <c r="C264" s="120" t="s">
        <v>100</v>
      </c>
      <c r="D264" s="51" t="s">
        <v>28</v>
      </c>
      <c r="E264" s="52"/>
      <c r="F264" s="53"/>
    </row>
    <row r="265" spans="1:6" ht="14.25" customHeight="1" x14ac:dyDescent="0.15">
      <c r="A265" s="50"/>
      <c r="B265" s="106"/>
      <c r="C265" s="116"/>
      <c r="D265" s="51" t="s">
        <v>30</v>
      </c>
      <c r="E265" s="52">
        <v>2</v>
      </c>
      <c r="F265" s="53"/>
    </row>
    <row r="266" spans="1:6" ht="14.25" customHeight="1" x14ac:dyDescent="0.15">
      <c r="A266" s="50"/>
      <c r="B266" s="109"/>
      <c r="C266" s="119"/>
      <c r="D266" s="54" t="s">
        <v>32</v>
      </c>
      <c r="E266" s="55">
        <f>SUM(E264:E265)</f>
        <v>2</v>
      </c>
      <c r="F266" s="56"/>
    </row>
    <row r="267" spans="1:6" ht="14.25" customHeight="1" x14ac:dyDescent="0.15">
      <c r="A267" s="50">
        <v>10.039999999999999</v>
      </c>
      <c r="B267" s="115">
        <v>82</v>
      </c>
      <c r="C267" s="120" t="s">
        <v>104</v>
      </c>
      <c r="D267" s="51" t="s">
        <v>28</v>
      </c>
      <c r="E267" s="52"/>
      <c r="F267" s="53"/>
    </row>
    <row r="268" spans="1:6" ht="14.25" customHeight="1" x14ac:dyDescent="0.15">
      <c r="A268" s="50"/>
      <c r="B268" s="106"/>
      <c r="C268" s="116"/>
      <c r="D268" s="51" t="s">
        <v>30</v>
      </c>
      <c r="E268" s="52"/>
      <c r="F268" s="53"/>
    </row>
    <row r="269" spans="1:6" ht="14.25" customHeight="1" x14ac:dyDescent="0.15">
      <c r="A269" s="50"/>
      <c r="B269" s="109"/>
      <c r="C269" s="119"/>
      <c r="D269" s="54" t="s">
        <v>32</v>
      </c>
      <c r="E269" s="55">
        <f>SUM(E267:E268)</f>
        <v>0</v>
      </c>
      <c r="F269" s="56"/>
    </row>
    <row r="270" spans="1:6" ht="14.25" customHeight="1" x14ac:dyDescent="0.15">
      <c r="A270" s="50">
        <v>10.050000000000001</v>
      </c>
      <c r="B270" s="110">
        <v>83</v>
      </c>
      <c r="C270" s="130" t="s">
        <v>46</v>
      </c>
      <c r="D270" s="51" t="s">
        <v>28</v>
      </c>
      <c r="E270" s="52"/>
      <c r="F270" s="53"/>
    </row>
    <row r="271" spans="1:6" ht="14.25" customHeight="1" x14ac:dyDescent="0.15">
      <c r="A271" s="50"/>
      <c r="B271" s="111"/>
      <c r="C271" s="127"/>
      <c r="D271" s="51" t="s">
        <v>30</v>
      </c>
      <c r="E271" s="52"/>
      <c r="F271" s="53"/>
    </row>
    <row r="272" spans="1:6" ht="14.25" customHeight="1" x14ac:dyDescent="0.15">
      <c r="A272" s="50"/>
      <c r="B272" s="112"/>
      <c r="C272" s="129"/>
      <c r="D272" s="54" t="s">
        <v>32</v>
      </c>
      <c r="E272" s="55">
        <f>SUM(E270:E271)</f>
        <v>0</v>
      </c>
      <c r="F272" s="56"/>
    </row>
    <row r="273" spans="1:6" ht="14.25" customHeight="1" x14ac:dyDescent="0.15">
      <c r="A273" s="50">
        <v>10.06</v>
      </c>
      <c r="B273" s="110">
        <v>84</v>
      </c>
      <c r="C273" s="130" t="s">
        <v>50</v>
      </c>
      <c r="D273" s="51" t="s">
        <v>28</v>
      </c>
      <c r="E273" s="57"/>
      <c r="F273" s="53"/>
    </row>
    <row r="274" spans="1:6" ht="14.25" customHeight="1" x14ac:dyDescent="0.15">
      <c r="A274" s="50"/>
      <c r="B274" s="111"/>
      <c r="C274" s="127"/>
      <c r="D274" s="51" t="s">
        <v>30</v>
      </c>
      <c r="E274" s="57"/>
      <c r="F274" s="53"/>
    </row>
    <row r="275" spans="1:6" ht="14.25" customHeight="1" x14ac:dyDescent="0.15">
      <c r="A275" s="50"/>
      <c r="B275" s="112"/>
      <c r="C275" s="129"/>
      <c r="D275" s="54" t="s">
        <v>32</v>
      </c>
      <c r="E275" s="58">
        <f>SUM(E273:E274)</f>
        <v>0</v>
      </c>
      <c r="F275" s="56"/>
    </row>
    <row r="276" spans="1:6" ht="14.25" customHeight="1" x14ac:dyDescent="0.15">
      <c r="A276" s="50">
        <v>10.07</v>
      </c>
      <c r="B276" s="115">
        <v>85</v>
      </c>
      <c r="C276" s="120" t="s">
        <v>54</v>
      </c>
      <c r="D276" s="51" t="s">
        <v>28</v>
      </c>
      <c r="E276" s="57"/>
      <c r="F276" s="53"/>
    </row>
    <row r="277" spans="1:6" ht="14.25" customHeight="1" x14ac:dyDescent="0.15">
      <c r="A277" s="50"/>
      <c r="B277" s="106"/>
      <c r="C277" s="116"/>
      <c r="D277" s="51" t="s">
        <v>30</v>
      </c>
      <c r="E277" s="57"/>
      <c r="F277" s="53"/>
    </row>
    <row r="278" spans="1:6" ht="14.25" customHeight="1" x14ac:dyDescent="0.15">
      <c r="A278" s="50"/>
      <c r="B278" s="107"/>
      <c r="C278" s="117"/>
      <c r="D278" s="54" t="s">
        <v>32</v>
      </c>
      <c r="E278" s="58">
        <f>SUM(E276:E277)</f>
        <v>0</v>
      </c>
      <c r="F278" s="56"/>
    </row>
    <row r="279" spans="1:6" ht="14.25" customHeight="1" x14ac:dyDescent="0.15">
      <c r="A279" s="50">
        <v>10.08</v>
      </c>
      <c r="B279" s="114">
        <v>86</v>
      </c>
      <c r="C279" s="121" t="s">
        <v>186</v>
      </c>
      <c r="D279" s="51" t="s">
        <v>28</v>
      </c>
      <c r="E279" s="57"/>
      <c r="F279" s="67"/>
    </row>
    <row r="280" spans="1:6" ht="14.25" customHeight="1" x14ac:dyDescent="0.15">
      <c r="A280" s="50"/>
      <c r="B280" s="111"/>
      <c r="C280" s="122"/>
      <c r="D280" s="51" t="s">
        <v>30</v>
      </c>
      <c r="E280" s="57"/>
      <c r="F280" s="67"/>
    </row>
    <row r="281" spans="1:6" ht="14.25" customHeight="1" x14ac:dyDescent="0.15">
      <c r="A281" s="50"/>
      <c r="B281" s="112"/>
      <c r="C281" s="123"/>
      <c r="D281" s="54" t="s">
        <v>32</v>
      </c>
      <c r="E281" s="60"/>
      <c r="F281" s="69"/>
    </row>
    <row r="282" spans="1:6" ht="22.25" customHeight="1" x14ac:dyDescent="0.15">
      <c r="A282" s="30">
        <v>11</v>
      </c>
      <c r="B282" s="85" t="s">
        <v>291</v>
      </c>
      <c r="C282" s="86"/>
      <c r="D282" s="86"/>
      <c r="E282" s="86"/>
      <c r="F282" s="87"/>
    </row>
    <row r="283" spans="1:6" ht="14.25" customHeight="1" x14ac:dyDescent="0.15">
      <c r="A283" s="50">
        <v>11.01</v>
      </c>
      <c r="B283" s="110">
        <v>87</v>
      </c>
      <c r="C283" s="120" t="s">
        <v>292</v>
      </c>
      <c r="D283" s="51" t="s">
        <v>28</v>
      </c>
      <c r="E283" s="52"/>
      <c r="F283" s="53"/>
    </row>
    <row r="284" spans="1:6" ht="14.25" customHeight="1" x14ac:dyDescent="0.15">
      <c r="A284" s="50"/>
      <c r="B284" s="111"/>
      <c r="C284" s="116"/>
      <c r="D284" s="51" t="s">
        <v>30</v>
      </c>
      <c r="E284" s="52"/>
      <c r="F284" s="53"/>
    </row>
    <row r="285" spans="1:6" ht="14.25" customHeight="1" x14ac:dyDescent="0.15">
      <c r="A285" s="50"/>
      <c r="B285" s="112"/>
      <c r="C285" s="119"/>
      <c r="D285" s="54" t="s">
        <v>32</v>
      </c>
      <c r="E285" s="55">
        <f>SUM(E283:E284)</f>
        <v>0</v>
      </c>
      <c r="F285" s="56"/>
    </row>
    <row r="286" spans="1:6" ht="14.25" customHeight="1" x14ac:dyDescent="0.15">
      <c r="A286" s="50">
        <v>11.02</v>
      </c>
      <c r="B286" s="110">
        <v>88</v>
      </c>
      <c r="C286" s="120" t="s">
        <v>293</v>
      </c>
      <c r="D286" s="51" t="s">
        <v>28</v>
      </c>
      <c r="E286" s="52"/>
      <c r="F286" s="53"/>
    </row>
    <row r="287" spans="1:6" ht="14.25" customHeight="1" x14ac:dyDescent="0.15">
      <c r="A287" s="50"/>
      <c r="B287" s="111"/>
      <c r="C287" s="116"/>
      <c r="D287" s="51" t="s">
        <v>30</v>
      </c>
      <c r="E287" s="52"/>
      <c r="F287" s="53"/>
    </row>
    <row r="288" spans="1:6" ht="14.25" customHeight="1" x14ac:dyDescent="0.15">
      <c r="A288" s="50"/>
      <c r="B288" s="112"/>
      <c r="C288" s="119"/>
      <c r="D288" s="54" t="s">
        <v>32</v>
      </c>
      <c r="E288" s="55">
        <f>SUM(E286:E287)</f>
        <v>0</v>
      </c>
      <c r="F288" s="56"/>
    </row>
    <row r="289" spans="1:6" ht="14.25" customHeight="1" x14ac:dyDescent="0.15">
      <c r="A289" s="50">
        <v>11.03</v>
      </c>
      <c r="B289" s="110">
        <v>89</v>
      </c>
      <c r="C289" s="124" t="s">
        <v>294</v>
      </c>
      <c r="D289" s="51" t="s">
        <v>28</v>
      </c>
      <c r="E289" s="52"/>
      <c r="F289" s="53"/>
    </row>
    <row r="290" spans="1:6" ht="14.25" customHeight="1" x14ac:dyDescent="0.15">
      <c r="A290" s="50"/>
      <c r="B290" s="111"/>
      <c r="C290" s="122"/>
      <c r="D290" s="51" t="s">
        <v>30</v>
      </c>
      <c r="E290" s="52"/>
      <c r="F290" s="53"/>
    </row>
    <row r="291" spans="1:6" ht="14.25" customHeight="1" x14ac:dyDescent="0.15">
      <c r="A291" s="50"/>
      <c r="B291" s="112"/>
      <c r="C291" s="123"/>
      <c r="D291" s="54" t="s">
        <v>32</v>
      </c>
      <c r="E291" s="55">
        <f>SUM(E289:E290)</f>
        <v>0</v>
      </c>
      <c r="F291" s="56"/>
    </row>
    <row r="292" spans="1:6" ht="14.25" customHeight="1" x14ac:dyDescent="0.15">
      <c r="A292" s="50">
        <v>11.04</v>
      </c>
      <c r="B292" s="110">
        <v>90</v>
      </c>
      <c r="C292" s="124" t="s">
        <v>295</v>
      </c>
      <c r="D292" s="51" t="s">
        <v>28</v>
      </c>
      <c r="E292" s="52"/>
      <c r="F292" s="53"/>
    </row>
    <row r="293" spans="1:6" ht="14.25" customHeight="1" x14ac:dyDescent="0.15">
      <c r="A293" s="50"/>
      <c r="B293" s="111"/>
      <c r="C293" s="122"/>
      <c r="D293" s="51" t="s">
        <v>30</v>
      </c>
      <c r="E293" s="52"/>
      <c r="F293" s="53"/>
    </row>
    <row r="294" spans="1:6" ht="14.25" customHeight="1" x14ac:dyDescent="0.15">
      <c r="A294" s="50"/>
      <c r="B294" s="112"/>
      <c r="C294" s="123"/>
      <c r="D294" s="54" t="s">
        <v>32</v>
      </c>
      <c r="E294" s="55">
        <f>SUM(E292:E293)</f>
        <v>0</v>
      </c>
      <c r="F294" s="56"/>
    </row>
    <row r="295" spans="1:6" ht="14.25" customHeight="1" x14ac:dyDescent="0.15">
      <c r="A295" s="50">
        <v>11.05</v>
      </c>
      <c r="B295" s="110">
        <v>91</v>
      </c>
      <c r="C295" s="124" t="s">
        <v>296</v>
      </c>
      <c r="D295" s="51" t="s">
        <v>28</v>
      </c>
      <c r="E295" s="52"/>
      <c r="F295" s="53"/>
    </row>
    <row r="296" spans="1:6" ht="14.25" customHeight="1" x14ac:dyDescent="0.15">
      <c r="A296" s="50"/>
      <c r="B296" s="111"/>
      <c r="C296" s="122"/>
      <c r="D296" s="51" t="s">
        <v>30</v>
      </c>
      <c r="E296" s="52"/>
      <c r="F296" s="53"/>
    </row>
    <row r="297" spans="1:6" ht="14.25" customHeight="1" x14ac:dyDescent="0.15">
      <c r="A297" s="50"/>
      <c r="B297" s="112"/>
      <c r="C297" s="123"/>
      <c r="D297" s="54" t="s">
        <v>32</v>
      </c>
      <c r="E297" s="55">
        <f>SUM(E295:E296)</f>
        <v>0</v>
      </c>
      <c r="F297" s="56"/>
    </row>
    <row r="298" spans="1:6" ht="14.25" customHeight="1" x14ac:dyDescent="0.15">
      <c r="A298" s="50">
        <v>11.06</v>
      </c>
      <c r="B298" s="110">
        <v>92</v>
      </c>
      <c r="C298" s="120" t="s">
        <v>297</v>
      </c>
      <c r="D298" s="51" t="s">
        <v>28</v>
      </c>
      <c r="E298" s="52"/>
      <c r="F298" s="53"/>
    </row>
    <row r="299" spans="1:6" ht="14.25" customHeight="1" x14ac:dyDescent="0.15">
      <c r="A299" s="50"/>
      <c r="B299" s="111"/>
      <c r="C299" s="116"/>
      <c r="D299" s="51" t="s">
        <v>30</v>
      </c>
      <c r="E299" s="52"/>
      <c r="F299" s="53"/>
    </row>
    <row r="300" spans="1:6" ht="14.25" customHeight="1" x14ac:dyDescent="0.15">
      <c r="A300" s="50"/>
      <c r="B300" s="112"/>
      <c r="C300" s="119"/>
      <c r="D300" s="54" t="s">
        <v>32</v>
      </c>
      <c r="E300" s="55">
        <f>SUM(E298:E299)</f>
        <v>0</v>
      </c>
      <c r="F300" s="56"/>
    </row>
    <row r="301" spans="1:6" ht="14.25" customHeight="1" x14ac:dyDescent="0.15">
      <c r="A301" s="50">
        <v>11.07</v>
      </c>
      <c r="B301" s="110">
        <v>93</v>
      </c>
      <c r="C301" s="120" t="s">
        <v>298</v>
      </c>
      <c r="D301" s="51" t="s">
        <v>28</v>
      </c>
      <c r="E301" s="57"/>
      <c r="F301" s="53"/>
    </row>
    <row r="302" spans="1:6" ht="14.25" customHeight="1" x14ac:dyDescent="0.15">
      <c r="A302" s="50"/>
      <c r="B302" s="111"/>
      <c r="C302" s="116"/>
      <c r="D302" s="51" t="s">
        <v>30</v>
      </c>
      <c r="E302" s="57"/>
      <c r="F302" s="53"/>
    </row>
    <row r="303" spans="1:6" ht="14.25" customHeight="1" x14ac:dyDescent="0.15">
      <c r="A303" s="50"/>
      <c r="B303" s="112"/>
      <c r="C303" s="119"/>
      <c r="D303" s="54" t="s">
        <v>32</v>
      </c>
      <c r="E303" s="58">
        <f>SUM(E301:E302)</f>
        <v>0</v>
      </c>
      <c r="F303" s="56"/>
    </row>
    <row r="304" spans="1:6" ht="14.25" customHeight="1" x14ac:dyDescent="0.15">
      <c r="A304" s="50">
        <v>11.08</v>
      </c>
      <c r="B304" s="110">
        <v>94</v>
      </c>
      <c r="C304" s="120" t="s">
        <v>54</v>
      </c>
      <c r="D304" s="71" t="s">
        <v>28</v>
      </c>
      <c r="E304" s="65"/>
      <c r="F304" s="72"/>
    </row>
    <row r="305" spans="1:6" ht="14.25" customHeight="1" x14ac:dyDescent="0.15">
      <c r="A305" s="50"/>
      <c r="B305" s="111"/>
      <c r="C305" s="116"/>
      <c r="D305" s="51" t="s">
        <v>30</v>
      </c>
      <c r="E305" s="57"/>
      <c r="F305" s="53"/>
    </row>
    <row r="306" spans="1:6" ht="14.25" customHeight="1" x14ac:dyDescent="0.15">
      <c r="A306" s="50"/>
      <c r="B306" s="112"/>
      <c r="C306" s="119"/>
      <c r="D306" s="54" t="s">
        <v>32</v>
      </c>
      <c r="E306" s="58">
        <f>SUM(E304:E305)</f>
        <v>0</v>
      </c>
      <c r="F306" s="56"/>
    </row>
    <row r="307" spans="1:6" ht="14.25" customHeight="1" x14ac:dyDescent="0.15">
      <c r="A307" s="50">
        <v>11.09</v>
      </c>
      <c r="B307" s="111">
        <v>95</v>
      </c>
      <c r="C307" s="116" t="s">
        <v>299</v>
      </c>
      <c r="D307" s="51" t="s">
        <v>28</v>
      </c>
      <c r="E307" s="57"/>
      <c r="F307" s="67"/>
    </row>
    <row r="308" spans="1:6" ht="14.25" customHeight="1" x14ac:dyDescent="0.15">
      <c r="A308" s="50"/>
      <c r="B308" s="111"/>
      <c r="C308" s="116"/>
      <c r="D308" s="51" t="s">
        <v>30</v>
      </c>
      <c r="E308" s="57"/>
      <c r="F308" s="67"/>
    </row>
    <row r="309" spans="1:6" ht="14.25" customHeight="1" x14ac:dyDescent="0.15">
      <c r="A309" s="50"/>
      <c r="B309" s="112"/>
      <c r="C309" s="119"/>
      <c r="D309" s="54" t="s">
        <v>32</v>
      </c>
      <c r="E309" s="60"/>
      <c r="F309" s="69"/>
    </row>
    <row r="310" spans="1:6" ht="22.25" customHeight="1" x14ac:dyDescent="0.15">
      <c r="A310" s="30">
        <v>12</v>
      </c>
      <c r="B310" s="97" t="s">
        <v>300</v>
      </c>
      <c r="C310" s="98"/>
      <c r="D310" s="98"/>
      <c r="E310" s="98"/>
      <c r="F310" s="99"/>
    </row>
    <row r="311" spans="1:6" ht="14.25" customHeight="1" x14ac:dyDescent="0.15">
      <c r="A311" s="50">
        <v>12.01</v>
      </c>
      <c r="B311" s="106">
        <v>96</v>
      </c>
      <c r="C311" s="116" t="s">
        <v>301</v>
      </c>
      <c r="D311" s="51" t="s">
        <v>28</v>
      </c>
      <c r="E311" s="73">
        <f>E24+E49+E74+E102+E127+E164+E192+E217+E242+E267+E295</f>
        <v>0</v>
      </c>
      <c r="F311" s="67"/>
    </row>
    <row r="312" spans="1:6" ht="14.25" customHeight="1" x14ac:dyDescent="0.15">
      <c r="A312" s="50"/>
      <c r="B312" s="106"/>
      <c r="C312" s="116"/>
      <c r="D312" s="51" t="s">
        <v>30</v>
      </c>
      <c r="E312" s="73">
        <f>E25+E50+E75+E103+E128+E165+E193+E218+E243+E268+E296</f>
        <v>0</v>
      </c>
      <c r="F312" s="67"/>
    </row>
    <row r="313" spans="1:6" ht="14.25" customHeight="1" x14ac:dyDescent="0.15">
      <c r="A313" s="50"/>
      <c r="B313" s="109"/>
      <c r="C313" s="119"/>
      <c r="D313" s="54" t="s">
        <v>32</v>
      </c>
      <c r="E313" s="55">
        <f>SUM(E311:E312)</f>
        <v>0</v>
      </c>
      <c r="F313" s="74"/>
    </row>
    <row r="314" spans="1:6" ht="14.25" customHeight="1" x14ac:dyDescent="0.15">
      <c r="A314" s="50">
        <v>12.02</v>
      </c>
      <c r="B314" s="115">
        <v>97</v>
      </c>
      <c r="C314" s="120" t="s">
        <v>302</v>
      </c>
      <c r="D314" s="51" t="s">
        <v>28</v>
      </c>
      <c r="E314" s="73">
        <f>E27+E52+E77+E105+E130+E167+E195+E220+E245+E270+E298</f>
        <v>0</v>
      </c>
      <c r="F314" s="67"/>
    </row>
    <row r="315" spans="1:6" ht="14.25" customHeight="1" x14ac:dyDescent="0.15">
      <c r="A315" s="50"/>
      <c r="B315" s="106"/>
      <c r="C315" s="116"/>
      <c r="D315" s="51" t="s">
        <v>30</v>
      </c>
      <c r="E315" s="73">
        <f>E28+E53+E78+E106+E131+E168+E196+E221+E246+E271+E299</f>
        <v>0</v>
      </c>
      <c r="F315" s="67"/>
    </row>
    <row r="316" spans="1:6" ht="14.25" customHeight="1" x14ac:dyDescent="0.15">
      <c r="A316" s="50"/>
      <c r="B316" s="109"/>
      <c r="C316" s="119"/>
      <c r="D316" s="54" t="s">
        <v>32</v>
      </c>
      <c r="E316" s="55">
        <f>SUM(E314:E315)</f>
        <v>0</v>
      </c>
      <c r="F316" s="74"/>
    </row>
    <row r="317" spans="1:6" ht="14.25" customHeight="1" x14ac:dyDescent="0.15">
      <c r="A317" s="50">
        <v>12.03</v>
      </c>
      <c r="B317" s="115">
        <v>98</v>
      </c>
      <c r="C317" s="120" t="s">
        <v>303</v>
      </c>
      <c r="D317" s="51" t="s">
        <v>28</v>
      </c>
      <c r="E317" s="75">
        <f>E30+E55+E80+E108+E133+E170+E198+E223+E248+E273+E301</f>
        <v>0</v>
      </c>
      <c r="F317" s="67"/>
    </row>
    <row r="318" spans="1:6" ht="14.25" customHeight="1" x14ac:dyDescent="0.15">
      <c r="A318" s="50"/>
      <c r="B318" s="106"/>
      <c r="C318" s="116"/>
      <c r="D318" s="51" t="s">
        <v>30</v>
      </c>
      <c r="E318" s="75">
        <f>E31+E56+E81+E109+E134+E171+E199+E224+E249+E274+E302</f>
        <v>0</v>
      </c>
      <c r="F318" s="67"/>
    </row>
    <row r="319" spans="1:6" ht="14.25" customHeight="1" x14ac:dyDescent="0.15">
      <c r="A319" s="50"/>
      <c r="B319" s="109"/>
      <c r="C319" s="116"/>
      <c r="D319" s="59" t="s">
        <v>32</v>
      </c>
      <c r="E319" s="58">
        <f>SUM(E317:E318)</f>
        <v>0</v>
      </c>
      <c r="F319" s="69"/>
    </row>
    <row r="320" spans="1:6" ht="14.25" customHeight="1" x14ac:dyDescent="0.15">
      <c r="A320" s="50">
        <v>12.04</v>
      </c>
      <c r="B320" s="115">
        <v>99</v>
      </c>
      <c r="C320" s="131" t="s">
        <v>304</v>
      </c>
      <c r="D320" s="76" t="s">
        <v>28</v>
      </c>
      <c r="E320" s="75">
        <f>E33+E58+E83+E111+E136+E173+E201+E226+E251+E276+E304</f>
        <v>0</v>
      </c>
      <c r="F320" s="77"/>
    </row>
    <row r="321" spans="1:16" ht="14.25" customHeight="1" x14ac:dyDescent="0.15">
      <c r="A321" s="50"/>
      <c r="B321" s="106"/>
      <c r="C321" s="116"/>
      <c r="D321" s="51" t="s">
        <v>30</v>
      </c>
      <c r="E321" s="75">
        <f>E34+E59+E84+E112+E137+E174+E202+E227+E252+E277+E305</f>
        <v>0</v>
      </c>
      <c r="F321" s="78"/>
    </row>
    <row r="322" spans="1:16" ht="14.25" customHeight="1" x14ac:dyDescent="0.15">
      <c r="A322" s="50"/>
      <c r="B322" s="106"/>
      <c r="C322" s="116"/>
      <c r="D322" s="59" t="s">
        <v>32</v>
      </c>
      <c r="E322" s="79">
        <f>SUM(E320:E321)</f>
        <v>0</v>
      </c>
      <c r="F322" s="80"/>
    </row>
    <row r="323" spans="1:16" ht="22.25" customHeight="1" x14ac:dyDescent="0.15">
      <c r="A323" s="30">
        <v>13</v>
      </c>
      <c r="B323" s="100" t="s">
        <v>305</v>
      </c>
      <c r="C323" s="101"/>
      <c r="D323" s="101"/>
      <c r="E323" s="101"/>
      <c r="F323" s="102"/>
      <c r="G323" s="103" t="s">
        <v>306</v>
      </c>
      <c r="H323" s="104"/>
      <c r="I323" s="104"/>
      <c r="J323" s="104"/>
      <c r="K323" s="104"/>
      <c r="L323" s="104"/>
      <c r="M323" s="104"/>
      <c r="N323" s="104"/>
      <c r="O323" s="104"/>
      <c r="P323" s="105"/>
    </row>
    <row r="324" spans="1:16" ht="14.25" customHeight="1" x14ac:dyDescent="0.15">
      <c r="A324" s="50">
        <v>13.01</v>
      </c>
      <c r="B324" s="106">
        <v>1</v>
      </c>
      <c r="C324" s="116" t="s">
        <v>307</v>
      </c>
      <c r="D324" s="51" t="s">
        <v>28</v>
      </c>
      <c r="E324" s="52"/>
      <c r="F324" s="67"/>
    </row>
    <row r="325" spans="1:16" ht="14.25" customHeight="1" x14ac:dyDescent="0.15">
      <c r="A325" s="50"/>
      <c r="B325" s="106"/>
      <c r="C325" s="116"/>
      <c r="D325" s="51" t="s">
        <v>30</v>
      </c>
      <c r="E325" s="52"/>
      <c r="F325" s="67"/>
    </row>
    <row r="326" spans="1:16" ht="20.25" customHeight="1" x14ac:dyDescent="0.15">
      <c r="A326" s="50"/>
      <c r="B326" s="109"/>
      <c r="C326" s="119"/>
      <c r="D326" s="54" t="s">
        <v>32</v>
      </c>
      <c r="E326" s="55">
        <f>SUM(E324:E325)</f>
        <v>0</v>
      </c>
      <c r="F326" s="74"/>
    </row>
    <row r="327" spans="1:16" ht="14.25" customHeight="1" x14ac:dyDescent="0.15">
      <c r="A327" s="50">
        <v>13.02</v>
      </c>
      <c r="B327" s="115">
        <v>2</v>
      </c>
      <c r="C327" s="120" t="s">
        <v>308</v>
      </c>
      <c r="D327" s="51" t="s">
        <v>28</v>
      </c>
      <c r="E327" s="57"/>
      <c r="F327" s="67"/>
    </row>
    <row r="328" spans="1:16" ht="14.25" customHeight="1" x14ac:dyDescent="0.15">
      <c r="A328" s="50"/>
      <c r="B328" s="106"/>
      <c r="C328" s="116"/>
      <c r="D328" s="51" t="s">
        <v>30</v>
      </c>
      <c r="E328" s="57"/>
      <c r="F328" s="67"/>
    </row>
    <row r="329" spans="1:16" ht="23.25" customHeight="1" x14ac:dyDescent="0.15">
      <c r="A329" s="50"/>
      <c r="B329" s="109"/>
      <c r="C329" s="119"/>
      <c r="D329" s="54" t="s">
        <v>32</v>
      </c>
      <c r="E329" s="58">
        <f>SUM(E327:E328)</f>
        <v>0</v>
      </c>
      <c r="F329" s="74"/>
    </row>
    <row r="330" spans="1:16" ht="14.25" customHeight="1" x14ac:dyDescent="0.15"/>
  </sheetData>
  <sheetProtection algorithmName="SHA-512" hashValue="+gEVn3CxOMFmjkE/C6oEreWcn/imcl9iINTkPKJbxPis9ynJcn9dAJkZ3WiBAwsM/2AbRjW8f+3ldm6BLki1Cg==" saltValue="Peap9aJW1ers34b1jyxeOA==" spinCount="100000" sheet="1" formatCells="0" formatColumns="0" formatRows="0" insertHyperlinks="0" sort="0" autoFilter="0" pivotTables="0"/>
  <mergeCells count="219">
    <mergeCell ref="C327:C329"/>
    <mergeCell ref="H16:O22"/>
    <mergeCell ref="H13:O15"/>
    <mergeCell ref="C298:C300"/>
    <mergeCell ref="C301:C303"/>
    <mergeCell ref="C304:C306"/>
    <mergeCell ref="C307:C309"/>
    <mergeCell ref="C311:C313"/>
    <mergeCell ref="C314:C316"/>
    <mergeCell ref="C317:C319"/>
    <mergeCell ref="C320:C322"/>
    <mergeCell ref="C324:C326"/>
    <mergeCell ref="C270:C272"/>
    <mergeCell ref="C273:C275"/>
    <mergeCell ref="C276:C278"/>
    <mergeCell ref="C279:C281"/>
    <mergeCell ref="C283:C285"/>
    <mergeCell ref="C286:C288"/>
    <mergeCell ref="C289:C291"/>
    <mergeCell ref="C292:C294"/>
    <mergeCell ref="C295:C297"/>
    <mergeCell ref="C242:C244"/>
    <mergeCell ref="C245:C247"/>
    <mergeCell ref="C248:C250"/>
    <mergeCell ref="C251:C253"/>
    <mergeCell ref="C254:C256"/>
    <mergeCell ref="C258:C260"/>
    <mergeCell ref="C261:C263"/>
    <mergeCell ref="C264:C266"/>
    <mergeCell ref="C267:C269"/>
    <mergeCell ref="C214:C216"/>
    <mergeCell ref="C217:C219"/>
    <mergeCell ref="C220:C222"/>
    <mergeCell ref="C223:C225"/>
    <mergeCell ref="C226:C228"/>
    <mergeCell ref="C229:C231"/>
    <mergeCell ref="C233:C235"/>
    <mergeCell ref="C236:C238"/>
    <mergeCell ref="C239:C241"/>
    <mergeCell ref="C186:C188"/>
    <mergeCell ref="C189:C191"/>
    <mergeCell ref="C192:C194"/>
    <mergeCell ref="C195:C197"/>
    <mergeCell ref="C198:C200"/>
    <mergeCell ref="C201:C203"/>
    <mergeCell ref="C204:C206"/>
    <mergeCell ref="C208:C210"/>
    <mergeCell ref="C211:C213"/>
    <mergeCell ref="C158:C160"/>
    <mergeCell ref="C161:C163"/>
    <mergeCell ref="C164:C166"/>
    <mergeCell ref="C167:C169"/>
    <mergeCell ref="C170:C172"/>
    <mergeCell ref="C173:C175"/>
    <mergeCell ref="C176:C178"/>
    <mergeCell ref="C180:C182"/>
    <mergeCell ref="C183:C185"/>
    <mergeCell ref="C130:C132"/>
    <mergeCell ref="C133:C135"/>
    <mergeCell ref="C136:C138"/>
    <mergeCell ref="C139:C141"/>
    <mergeCell ref="C142:C144"/>
    <mergeCell ref="C145:C147"/>
    <mergeCell ref="C149:C151"/>
    <mergeCell ref="C152:C154"/>
    <mergeCell ref="C155:C157"/>
    <mergeCell ref="C102:C104"/>
    <mergeCell ref="C105:C107"/>
    <mergeCell ref="C108:C110"/>
    <mergeCell ref="C111:C113"/>
    <mergeCell ref="C114:C116"/>
    <mergeCell ref="C118:C120"/>
    <mergeCell ref="C121:C123"/>
    <mergeCell ref="C124:C126"/>
    <mergeCell ref="C127:C129"/>
    <mergeCell ref="C74:C76"/>
    <mergeCell ref="C77:C79"/>
    <mergeCell ref="C80:C82"/>
    <mergeCell ref="C83:C85"/>
    <mergeCell ref="C86:C88"/>
    <mergeCell ref="C90:C92"/>
    <mergeCell ref="C93:C95"/>
    <mergeCell ref="C96:C98"/>
    <mergeCell ref="C99:C101"/>
    <mergeCell ref="B314:B316"/>
    <mergeCell ref="B317:B319"/>
    <mergeCell ref="B320:B322"/>
    <mergeCell ref="B324:B326"/>
    <mergeCell ref="B327:B329"/>
    <mergeCell ref="C15:C17"/>
    <mergeCell ref="C18:C20"/>
    <mergeCell ref="C21:C23"/>
    <mergeCell ref="C24:C26"/>
    <mergeCell ref="C27:C29"/>
    <mergeCell ref="C30:C32"/>
    <mergeCell ref="C33:C35"/>
    <mergeCell ref="C36:C38"/>
    <mergeCell ref="C40:C42"/>
    <mergeCell ref="C43:C45"/>
    <mergeCell ref="C46:C48"/>
    <mergeCell ref="C49:C51"/>
    <mergeCell ref="C52:C54"/>
    <mergeCell ref="C55:C57"/>
    <mergeCell ref="C58:C60"/>
    <mergeCell ref="C61:C63"/>
    <mergeCell ref="C65:C67"/>
    <mergeCell ref="C68:C70"/>
    <mergeCell ref="C71:C73"/>
    <mergeCell ref="B286:B288"/>
    <mergeCell ref="B289:B291"/>
    <mergeCell ref="B292:B294"/>
    <mergeCell ref="B295:B297"/>
    <mergeCell ref="B298:B300"/>
    <mergeCell ref="B301:B303"/>
    <mergeCell ref="B304:B306"/>
    <mergeCell ref="B307:B309"/>
    <mergeCell ref="B311:B313"/>
    <mergeCell ref="B258:B260"/>
    <mergeCell ref="B261:B263"/>
    <mergeCell ref="B264:B266"/>
    <mergeCell ref="B267:B269"/>
    <mergeCell ref="B270:B272"/>
    <mergeCell ref="B273:B275"/>
    <mergeCell ref="B276:B278"/>
    <mergeCell ref="B279:B281"/>
    <mergeCell ref="B283:B285"/>
    <mergeCell ref="B229:B231"/>
    <mergeCell ref="B233:B235"/>
    <mergeCell ref="B236:B238"/>
    <mergeCell ref="B239:B241"/>
    <mergeCell ref="B242:B244"/>
    <mergeCell ref="B245:B247"/>
    <mergeCell ref="B248:B250"/>
    <mergeCell ref="B251:B253"/>
    <mergeCell ref="B254:B256"/>
    <mergeCell ref="B201:B203"/>
    <mergeCell ref="B204:B206"/>
    <mergeCell ref="B208:B210"/>
    <mergeCell ref="B211:B213"/>
    <mergeCell ref="B214:B216"/>
    <mergeCell ref="B217:B219"/>
    <mergeCell ref="B220:B222"/>
    <mergeCell ref="B223:B225"/>
    <mergeCell ref="B226:B228"/>
    <mergeCell ref="B173:B175"/>
    <mergeCell ref="B176:B178"/>
    <mergeCell ref="B180:B182"/>
    <mergeCell ref="B183:B185"/>
    <mergeCell ref="B186:B188"/>
    <mergeCell ref="B189:B191"/>
    <mergeCell ref="B192:B194"/>
    <mergeCell ref="B195:B197"/>
    <mergeCell ref="B198:B200"/>
    <mergeCell ref="B145:B147"/>
    <mergeCell ref="B149:B151"/>
    <mergeCell ref="B152:B154"/>
    <mergeCell ref="B155:B157"/>
    <mergeCell ref="B158:B160"/>
    <mergeCell ref="B161:B163"/>
    <mergeCell ref="B164:B166"/>
    <mergeCell ref="B167:B169"/>
    <mergeCell ref="B170:B172"/>
    <mergeCell ref="B118:B120"/>
    <mergeCell ref="B121:B123"/>
    <mergeCell ref="B124:B126"/>
    <mergeCell ref="B127:B129"/>
    <mergeCell ref="B130:B132"/>
    <mergeCell ref="B133:B135"/>
    <mergeCell ref="B136:B138"/>
    <mergeCell ref="B139:B141"/>
    <mergeCell ref="B142:B144"/>
    <mergeCell ref="B232:F232"/>
    <mergeCell ref="B257:F257"/>
    <mergeCell ref="B282:F282"/>
    <mergeCell ref="B310:F310"/>
    <mergeCell ref="B323:F323"/>
    <mergeCell ref="G323:P323"/>
    <mergeCell ref="B15:B17"/>
    <mergeCell ref="B18:B20"/>
    <mergeCell ref="B21:B23"/>
    <mergeCell ref="B24:B26"/>
    <mergeCell ref="B27:B29"/>
    <mergeCell ref="B30:B32"/>
    <mergeCell ref="B33:B35"/>
    <mergeCell ref="B36:B38"/>
    <mergeCell ref="B40:B42"/>
    <mergeCell ref="B43:B45"/>
    <mergeCell ref="B46:B48"/>
    <mergeCell ref="B49:B51"/>
    <mergeCell ref="B52:B54"/>
    <mergeCell ref="B55:B57"/>
    <mergeCell ref="B58:B60"/>
    <mergeCell ref="B61:B63"/>
    <mergeCell ref="B65:B67"/>
    <mergeCell ref="B68:B70"/>
    <mergeCell ref="B3:F3"/>
    <mergeCell ref="B14:F14"/>
    <mergeCell ref="B39:F39"/>
    <mergeCell ref="B64:F64"/>
    <mergeCell ref="B89:F89"/>
    <mergeCell ref="B117:F117"/>
    <mergeCell ref="B148:F148"/>
    <mergeCell ref="B179:F179"/>
    <mergeCell ref="B207:F207"/>
    <mergeCell ref="B71:B73"/>
    <mergeCell ref="B74:B76"/>
    <mergeCell ref="B77:B79"/>
    <mergeCell ref="B80:B82"/>
    <mergeCell ref="B83:B85"/>
    <mergeCell ref="B86:B88"/>
    <mergeCell ref="B90:B92"/>
    <mergeCell ref="B93:B95"/>
    <mergeCell ref="B96:B98"/>
    <mergeCell ref="B99:B101"/>
    <mergeCell ref="B102:B104"/>
    <mergeCell ref="B105:B107"/>
    <mergeCell ref="B108:B110"/>
    <mergeCell ref="B111:B113"/>
    <mergeCell ref="B114:B116"/>
  </mergeCells>
  <dataValidations disablePrompts="1" count="2">
    <dataValidation type="list" allowBlank="1" showInputMessage="1" showErrorMessage="1" sqref="E6" xr:uid="{00000000-0002-0000-0000-000000000000}">
      <formula1>$V$2:$V$5</formula1>
    </dataValidation>
    <dataValidation type="list" allowBlank="1" showInputMessage="1" showErrorMessage="1" sqref="F9" xr:uid="{00000000-0002-0000-0000-000001000000}">
      <formula1>$X$2:$X$215</formula1>
    </dataValidation>
  </dataValidations>
  <pageMargins left="0.23622047244094499" right="0.23622047244094499" top="0.74803149606299202" bottom="0.74803149606299202" header="0.31496062992126" footer="0.31496062992126"/>
  <pageSetup paperSize="9" scale="54" fitToHeight="5" orientation="portrait"/>
  <rowBreaks count="1" manualBreakCount="1">
    <brk id="89" max="5" man="1"/>
  </rowBreaks>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26"/>
  <sheetViews>
    <sheetView topLeftCell="C1" workbookViewId="0">
      <selection activeCell="G23" sqref="A23:G23"/>
    </sheetView>
  </sheetViews>
  <sheetFormatPr baseColWidth="10" defaultColWidth="9.33203125" defaultRowHeight="13" x14ac:dyDescent="0.2"/>
  <cols>
    <col min="1" max="1" width="5.33203125" style="2" hidden="1" customWidth="1"/>
    <col min="2" max="2" width="4.5" style="3" customWidth="1"/>
    <col min="3" max="3" width="105.33203125" style="3" customWidth="1"/>
    <col min="4" max="4" width="11.33203125" style="3" customWidth="1"/>
    <col min="5" max="5" width="13.33203125" style="3" customWidth="1"/>
    <col min="6" max="6" width="20" style="3" customWidth="1"/>
    <col min="7" max="7" width="11.83203125" style="3" customWidth="1"/>
    <col min="8" max="8" width="9.33203125" style="3"/>
    <col min="9" max="9" width="10.33203125" style="3" customWidth="1"/>
    <col min="10" max="11" width="9.33203125" style="3"/>
    <col min="12" max="12" width="6" style="3" customWidth="1"/>
    <col min="13" max="13" width="9.33203125" style="3"/>
    <col min="14" max="14" width="7" style="3" customWidth="1"/>
    <col min="15" max="15" width="9.33203125" style="3"/>
    <col min="16" max="16" width="5.33203125" style="3" customWidth="1"/>
    <col min="17" max="17" width="9.33203125" style="3"/>
    <col min="18" max="18" width="6.5" style="3" customWidth="1"/>
    <col min="19" max="16384" width="9.33203125" style="3"/>
  </cols>
  <sheetData>
    <row r="1" spans="1:19" x14ac:dyDescent="0.2">
      <c r="F1" s="4" t="s">
        <v>309</v>
      </c>
    </row>
    <row r="2" spans="1:19" x14ac:dyDescent="0.2">
      <c r="F2" s="4"/>
    </row>
    <row r="3" spans="1:19" ht="15.75" customHeight="1" x14ac:dyDescent="0.2">
      <c r="B3" s="142" t="s">
        <v>310</v>
      </c>
      <c r="C3" s="142"/>
      <c r="D3" s="142"/>
      <c r="E3" s="142"/>
      <c r="F3" s="142"/>
    </row>
    <row r="4" spans="1:19" ht="15.75" customHeight="1" x14ac:dyDescent="0.2">
      <c r="B4" s="5"/>
      <c r="C4" s="5"/>
      <c r="D4" s="5"/>
      <c r="E4" s="5"/>
      <c r="F4" s="5"/>
    </row>
    <row r="6" spans="1:19" x14ac:dyDescent="0.2">
      <c r="E6" s="6" t="s">
        <v>1</v>
      </c>
      <c r="F6" s="7">
        <f>'Anexa nr.2 - EE'!E6</f>
        <v>4</v>
      </c>
    </row>
    <row r="7" spans="1:19" x14ac:dyDescent="0.2">
      <c r="E7" s="8" t="s">
        <v>9</v>
      </c>
      <c r="F7" s="9">
        <f>'Anexa nr.2 - EE'!E7</f>
        <v>2025</v>
      </c>
    </row>
    <row r="12" spans="1:19" x14ac:dyDescent="0.2">
      <c r="D12" s="10"/>
      <c r="E12" s="10"/>
      <c r="F12" s="10"/>
      <c r="G12" s="10"/>
    </row>
    <row r="13" spans="1:19" s="1" customFormat="1" ht="65" x14ac:dyDescent="0.15">
      <c r="B13" s="11" t="s">
        <v>311</v>
      </c>
      <c r="C13" s="12" t="s">
        <v>312</v>
      </c>
      <c r="D13" s="12" t="s">
        <v>313</v>
      </c>
      <c r="E13" s="12" t="s">
        <v>314</v>
      </c>
      <c r="F13" s="13" t="s">
        <v>315</v>
      </c>
      <c r="G13" s="14" t="s">
        <v>316</v>
      </c>
      <c r="I13" s="27" t="s">
        <v>317</v>
      </c>
      <c r="J13" s="27" t="s">
        <v>318</v>
      </c>
    </row>
    <row r="14" spans="1:19" s="1" customFormat="1" x14ac:dyDescent="0.15">
      <c r="B14" s="15">
        <v>0</v>
      </c>
      <c r="C14" s="16">
        <v>1</v>
      </c>
      <c r="D14" s="17">
        <v>2</v>
      </c>
      <c r="E14" s="17">
        <v>3</v>
      </c>
      <c r="F14" s="18" t="s">
        <v>319</v>
      </c>
      <c r="G14" s="19"/>
      <c r="I14" s="28"/>
      <c r="J14" s="28"/>
      <c r="L14" s="133" t="s">
        <v>320</v>
      </c>
      <c r="M14" s="134"/>
      <c r="N14" s="134"/>
      <c r="O14" s="134"/>
      <c r="P14" s="134"/>
      <c r="Q14" s="134"/>
      <c r="R14" s="134"/>
      <c r="S14" s="135"/>
    </row>
    <row r="15" spans="1:19" s="1" customFormat="1" x14ac:dyDescent="0.15">
      <c r="A15" s="20">
        <v>1</v>
      </c>
      <c r="B15" s="21">
        <v>1</v>
      </c>
      <c r="C15" s="22" t="s">
        <v>25</v>
      </c>
      <c r="D15" s="23">
        <f>'Anexa nr.2 - EE'!E17</f>
        <v>19</v>
      </c>
      <c r="E15" s="23">
        <f>'Anexa nr.2 - EE'!E23</f>
        <v>19</v>
      </c>
      <c r="F15" s="24">
        <f>IF(D15=0,0,IF(E15&gt;D15,1,IF(D15+E15=0,0,IF(E15/D15&gt;1,0,E15/D15))))</f>
        <v>1</v>
      </c>
      <c r="G15" s="19">
        <f>IF(F15&gt;=95%,5,IF(F15&gt;=85%,4,IF(F15&gt;=75%,3,IF(F15&gt;=50%,2,IF(AND(F15&lt;50%,F15&gt;0),1,IF(AND(D15,E15=0),1,0))))))</f>
        <v>5</v>
      </c>
      <c r="I15" s="29">
        <f>'Anexa nr.2 - EE'!E38</f>
        <v>1</v>
      </c>
      <c r="J15" s="19" t="s">
        <v>321</v>
      </c>
      <c r="L15" s="136"/>
      <c r="M15" s="137"/>
      <c r="N15" s="137"/>
      <c r="O15" s="137"/>
      <c r="P15" s="137"/>
      <c r="Q15" s="137"/>
      <c r="R15" s="137"/>
      <c r="S15" s="138"/>
    </row>
    <row r="16" spans="1:19" s="1" customFormat="1" x14ac:dyDescent="0.15">
      <c r="A16" s="20">
        <v>2</v>
      </c>
      <c r="B16" s="21">
        <f>B15+1</f>
        <v>2</v>
      </c>
      <c r="C16" s="22" t="s">
        <v>62</v>
      </c>
      <c r="D16" s="23">
        <f>'Anexa nr.2 - EE'!E42</f>
        <v>9</v>
      </c>
      <c r="E16" s="23">
        <f>'Anexa nr.2 - EE'!E48</f>
        <v>9</v>
      </c>
      <c r="F16" s="24">
        <f t="shared" ref="F16:F25" si="0">IF(D16=0,0,IF(E16&gt;D16,1,IF(D16+E16=0,0,IF(E16/D16&gt;1,0,E16/D16))))</f>
        <v>1</v>
      </c>
      <c r="G16" s="19">
        <f t="shared" ref="G16:G25" si="1">IF(F16&gt;=95%,5,IF(F16&gt;=85%,4,IF(F16&gt;=75%,3,IF(F16&gt;=50%,2,IF(AND(F16&lt;50%,F16&gt;0),1,IF(AND(D16,E16=0),1,0))))))</f>
        <v>5</v>
      </c>
      <c r="I16" s="29">
        <f>'Anexa nr.2 - EE'!E63</f>
        <v>1</v>
      </c>
      <c r="J16" s="19" t="s">
        <v>321</v>
      </c>
      <c r="L16" s="136"/>
      <c r="M16" s="137"/>
      <c r="N16" s="137"/>
      <c r="O16" s="137"/>
      <c r="P16" s="137"/>
      <c r="Q16" s="137"/>
      <c r="R16" s="137"/>
      <c r="S16" s="138"/>
    </row>
    <row r="17" spans="1:19" s="1" customFormat="1" x14ac:dyDescent="0.15">
      <c r="A17" s="20">
        <v>3</v>
      </c>
      <c r="B17" s="21">
        <f t="shared" ref="B17:B25" si="2">B16+1</f>
        <v>3</v>
      </c>
      <c r="C17" s="22" t="s">
        <v>92</v>
      </c>
      <c r="D17" s="23">
        <f>'Anexa nr.2 - EE'!E67</f>
        <v>0</v>
      </c>
      <c r="E17" s="23">
        <f>'Anexa nr.2 - EE'!E73</f>
        <v>0</v>
      </c>
      <c r="F17" s="24">
        <f t="shared" si="0"/>
        <v>0</v>
      </c>
      <c r="G17" s="19">
        <f t="shared" si="1"/>
        <v>0</v>
      </c>
      <c r="I17" s="29">
        <f>'Anexa nr.2 - EE'!E88</f>
        <v>0</v>
      </c>
      <c r="J17" s="19" t="s">
        <v>321</v>
      </c>
      <c r="L17" s="136"/>
      <c r="M17" s="137"/>
      <c r="N17" s="137"/>
      <c r="O17" s="137"/>
      <c r="P17" s="137"/>
      <c r="Q17" s="137"/>
      <c r="R17" s="137"/>
      <c r="S17" s="138"/>
    </row>
    <row r="18" spans="1:19" s="1" customFormat="1" x14ac:dyDescent="0.15">
      <c r="A18" s="20">
        <v>4</v>
      </c>
      <c r="B18" s="21">
        <f t="shared" si="2"/>
        <v>4</v>
      </c>
      <c r="C18" s="22" t="s">
        <v>121</v>
      </c>
      <c r="D18" s="23">
        <f>'Anexa nr.2 - EE'!E92</f>
        <v>0</v>
      </c>
      <c r="E18" s="23">
        <f>'Anexa nr.2 - EE'!E101</f>
        <v>0</v>
      </c>
      <c r="F18" s="24">
        <f t="shared" si="0"/>
        <v>0</v>
      </c>
      <c r="G18" s="19">
        <f t="shared" si="1"/>
        <v>0</v>
      </c>
      <c r="I18" s="29">
        <f>'Anexa nr.2 - EE'!E116</f>
        <v>0</v>
      </c>
      <c r="J18" s="19" t="s">
        <v>321</v>
      </c>
      <c r="L18" s="136"/>
      <c r="M18" s="137"/>
      <c r="N18" s="137"/>
      <c r="O18" s="137"/>
      <c r="P18" s="137"/>
      <c r="Q18" s="137"/>
      <c r="R18" s="137"/>
      <c r="S18" s="138"/>
    </row>
    <row r="19" spans="1:19" s="1" customFormat="1" ht="13.5" customHeight="1" x14ac:dyDescent="0.15">
      <c r="A19" s="20">
        <v>5</v>
      </c>
      <c r="B19" s="21">
        <f t="shared" si="2"/>
        <v>5</v>
      </c>
      <c r="C19" s="22" t="s">
        <v>159</v>
      </c>
      <c r="D19" s="23">
        <f>'Anexa nr.2 - EE'!E120</f>
        <v>0</v>
      </c>
      <c r="E19" s="23">
        <f>'Anexa nr.2 - EE'!E126</f>
        <v>0</v>
      </c>
      <c r="F19" s="24">
        <f t="shared" si="0"/>
        <v>0</v>
      </c>
      <c r="G19" s="19">
        <f t="shared" si="1"/>
        <v>0</v>
      </c>
      <c r="I19" s="29">
        <f>'Anexa nr.2 - EE'!E141</f>
        <v>0</v>
      </c>
      <c r="J19" s="19" t="s">
        <v>321</v>
      </c>
      <c r="L19" s="139"/>
      <c r="M19" s="140"/>
      <c r="N19" s="140"/>
      <c r="O19" s="140"/>
      <c r="P19" s="140"/>
      <c r="Q19" s="140"/>
      <c r="R19" s="140"/>
      <c r="S19" s="141"/>
    </row>
    <row r="20" spans="1:19" s="1" customFormat="1" ht="12" customHeight="1" x14ac:dyDescent="0.15">
      <c r="A20" s="20">
        <v>6</v>
      </c>
      <c r="B20" s="21">
        <f t="shared" si="2"/>
        <v>6</v>
      </c>
      <c r="C20" s="22" t="s">
        <v>198</v>
      </c>
      <c r="D20" s="23">
        <f>'Anexa nr.2 - EE'!E160</f>
        <v>0</v>
      </c>
      <c r="E20" s="23">
        <f>'Anexa nr.2 - EE'!E163</f>
        <v>0</v>
      </c>
      <c r="F20" s="24">
        <f t="shared" si="0"/>
        <v>0</v>
      </c>
      <c r="G20" s="19">
        <f t="shared" si="1"/>
        <v>0</v>
      </c>
      <c r="I20" s="29">
        <f>'Anexa nr.2 - EE'!E178</f>
        <v>0</v>
      </c>
      <c r="J20" s="19" t="s">
        <v>322</v>
      </c>
    </row>
    <row r="21" spans="1:19" s="1" customFormat="1" x14ac:dyDescent="0.15">
      <c r="A21" s="20">
        <v>7</v>
      </c>
      <c r="B21" s="21">
        <f t="shared" si="2"/>
        <v>7</v>
      </c>
      <c r="C21" s="22" t="s">
        <v>237</v>
      </c>
      <c r="D21" s="23">
        <f>'Anexa nr.2 - EE'!E188</f>
        <v>0</v>
      </c>
      <c r="E21" s="23">
        <f>'Anexa nr.2 - EE'!E191</f>
        <v>0</v>
      </c>
      <c r="F21" s="24">
        <f t="shared" si="0"/>
        <v>0</v>
      </c>
      <c r="G21" s="19">
        <f t="shared" si="1"/>
        <v>0</v>
      </c>
      <c r="I21" s="29">
        <f>'Anexa nr.2 - EE'!E206</f>
        <v>0</v>
      </c>
      <c r="J21" s="19" t="s">
        <v>321</v>
      </c>
    </row>
    <row r="22" spans="1:19" s="1" customFormat="1" x14ac:dyDescent="0.15">
      <c r="A22" s="20">
        <v>8</v>
      </c>
      <c r="B22" s="21">
        <f t="shared" si="2"/>
        <v>8</v>
      </c>
      <c r="C22" s="22" t="s">
        <v>272</v>
      </c>
      <c r="D22" s="23">
        <f>'Anexa nr.2 - EE'!E213</f>
        <v>0</v>
      </c>
      <c r="E22" s="23">
        <f>'Anexa nr.2 - EE'!E216</f>
        <v>0</v>
      </c>
      <c r="F22" s="24">
        <f t="shared" si="0"/>
        <v>0</v>
      </c>
      <c r="G22" s="19">
        <f t="shared" si="1"/>
        <v>0</v>
      </c>
      <c r="I22" s="29">
        <f>'Anexa nr.2 - EE'!E231</f>
        <v>0</v>
      </c>
      <c r="J22" s="19" t="s">
        <v>321</v>
      </c>
    </row>
    <row r="23" spans="1:19" s="1" customFormat="1" x14ac:dyDescent="0.15">
      <c r="A23" s="20">
        <v>9</v>
      </c>
      <c r="B23" s="21">
        <f t="shared" si="2"/>
        <v>9</v>
      </c>
      <c r="C23" s="22" t="s">
        <v>289</v>
      </c>
      <c r="D23" s="23">
        <f>'Anexa nr.2 - EE'!E235</f>
        <v>0</v>
      </c>
      <c r="E23" s="23">
        <f>'Anexa nr.2 - EE'!E241</f>
        <v>0</v>
      </c>
      <c r="F23" s="24">
        <f t="shared" si="0"/>
        <v>0</v>
      </c>
      <c r="G23" s="19">
        <f t="shared" si="1"/>
        <v>0</v>
      </c>
      <c r="I23" s="29">
        <f>'Anexa nr.2 - EE'!E256</f>
        <v>0</v>
      </c>
      <c r="J23" s="19" t="s">
        <v>321</v>
      </c>
    </row>
    <row r="24" spans="1:19" s="1" customFormat="1" x14ac:dyDescent="0.15">
      <c r="A24" s="20">
        <v>10</v>
      </c>
      <c r="B24" s="21">
        <f t="shared" si="2"/>
        <v>10</v>
      </c>
      <c r="C24" s="22" t="s">
        <v>290</v>
      </c>
      <c r="D24" s="23">
        <f>'Anexa nr.2 - EE'!E260</f>
        <v>2</v>
      </c>
      <c r="E24" s="23">
        <f>'Anexa nr.2 - EE'!E266</f>
        <v>2</v>
      </c>
      <c r="F24" s="24">
        <f t="shared" si="0"/>
        <v>1</v>
      </c>
      <c r="G24" s="19">
        <f t="shared" si="1"/>
        <v>5</v>
      </c>
      <c r="I24" s="29">
        <f>'Anexa nr.2 - EE'!E281</f>
        <v>0</v>
      </c>
      <c r="J24" s="19" t="s">
        <v>321</v>
      </c>
    </row>
    <row r="25" spans="1:19" s="1" customFormat="1" x14ac:dyDescent="0.15">
      <c r="A25" s="20">
        <v>11</v>
      </c>
      <c r="B25" s="21">
        <f t="shared" si="2"/>
        <v>11</v>
      </c>
      <c r="C25" s="22" t="s">
        <v>291</v>
      </c>
      <c r="D25" s="23">
        <f>'Anexa nr.2 - EE'!E291</f>
        <v>0</v>
      </c>
      <c r="E25" s="23">
        <f>'Anexa nr.2 - EE'!E294</f>
        <v>0</v>
      </c>
      <c r="F25" s="24">
        <f t="shared" si="0"/>
        <v>0</v>
      </c>
      <c r="G25" s="19">
        <f t="shared" si="1"/>
        <v>0</v>
      </c>
      <c r="I25" s="29">
        <f>'Anexa nr.2 - EE'!E309</f>
        <v>0</v>
      </c>
      <c r="J25" s="19" t="s">
        <v>323</v>
      </c>
    </row>
    <row r="26" spans="1:19" s="1" customFormat="1" x14ac:dyDescent="0.15">
      <c r="F26" s="25" t="s">
        <v>324</v>
      </c>
      <c r="G26" s="26">
        <f>IFERROR(AVERAGEIF(G15:G25,"&lt;&gt;0"),0)</f>
        <v>5</v>
      </c>
    </row>
  </sheetData>
  <sheetProtection algorithmName="SHA-512" hashValue="7IKP6oSN6Xgij7fesGBcOJMm8bgD1nxO7fQYLsvT+6C4lur1IBREkJBMF2ay3Li+MzEa4SjZE5D3rv0sMGjL7w==" saltValue="zxZIEqHV3YMCAdIAM9jbaw==" spinCount="100000" sheet="1" formatCells="0" formatColumns="0" formatRows="0" insertHyperlinks="0" sort="0" autoFilter="0" pivotTables="0"/>
  <mergeCells count="2">
    <mergeCell ref="B3:F3"/>
    <mergeCell ref="L14:S19"/>
  </mergeCells>
  <pageMargins left="0.23622047244094499" right="0.23622047244094499" top="0.74803149606299202" bottom="0.74803149606299202" header="0.31496062992126" footer="0.31496062992126"/>
  <pageSetup paperSize="9" scale="73"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2"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15</vt:i4>
      </vt:variant>
    </vt:vector>
  </HeadingPairs>
  <TitlesOfParts>
    <vt:vector size="17" baseType="lpstr">
      <vt:lpstr>Anexa nr.2 - EE</vt:lpstr>
      <vt:lpstr>Anexa nr.3 - EE</vt:lpstr>
      <vt:lpstr>'Anexa nr.2 - EE'!_Hlk59456786</vt:lpstr>
      <vt:lpstr>'Anexa nr.2 - EE'!_Hlk59458738</vt:lpstr>
      <vt:lpstr>'Anexa nr.2 - EE'!_Hlk59460392</vt:lpstr>
      <vt:lpstr>'Anexa nr.2 - EE'!_Hlk59535775</vt:lpstr>
      <vt:lpstr>'Anexa nr.2 - EE'!_Hlk59540312</vt:lpstr>
      <vt:lpstr>'Anexa nr.2 - EE'!_Hlk59540511</vt:lpstr>
      <vt:lpstr>'Anexa nr.2 - EE'!_Hlk59542797</vt:lpstr>
      <vt:lpstr>'Anexa nr.2 - EE'!_Hlk59549255</vt:lpstr>
      <vt:lpstr>'Anexa nr.2 - EE'!_Hlk59706073</vt:lpstr>
      <vt:lpstr>'Anexa nr.2 - EE'!_Hlk72944352</vt:lpstr>
      <vt:lpstr>'Anexa nr.2 - EE'!_Hlk75355574</vt:lpstr>
      <vt:lpstr>'Anexa nr.2 - EE'!_Hlk75356270</vt:lpstr>
      <vt:lpstr>'Anexa nr.2 - EE'!_Hlk75441473</vt:lpstr>
      <vt:lpstr>'Anexa nr.2 - EE'!Print_Area</vt:lpstr>
      <vt:lpstr>'Anexa nr.3 - EE'!Print_Area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Valentina IORDACHE</dc:creator>
  <cp:lastModifiedBy>Microsoft Office User</cp:lastModifiedBy>
  <cp:lastPrinted>2022-10-07T10:03:00Z</cp:lastPrinted>
  <dcterms:created xsi:type="dcterms:W3CDTF">2021-10-12T12:41:00Z</dcterms:created>
  <dcterms:modified xsi:type="dcterms:W3CDTF">2026-01-29T13:19:53Z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4F31377CB0A34873AC80ABACDA38EDE6_13</vt:lpwstr>
  </property>
  <property fmtid="{D5CDD505-2E9C-101B-9397-08002B2CF9AE}" pid="3" name="KSOProductBuildVer">
    <vt:lpwstr>1033-12.2.0.23196</vt:lpwstr>
  </property>
</Properties>
</file>